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E:\System Docs\Downloads\"/>
    </mc:Choice>
  </mc:AlternateContent>
  <xr:revisionPtr revIDLastSave="0" documentId="13_ncr:1_{A725F468-DE26-4447-BA74-902067310B98}" xr6:coauthVersionLast="47" xr6:coauthVersionMax="47" xr10:uidLastSave="{00000000-0000-0000-0000-000000000000}"/>
  <bookViews>
    <workbookView xWindow="57480" yWindow="-120" windowWidth="29040" windowHeight="15720" xr2:uid="{00000000-000D-0000-FFFF-FFFF00000000}"/>
  </bookViews>
  <sheets>
    <sheet name="Timesheet" sheetId="1" r:id="rId1"/>
    <sheet name="PLEASE REVIEW SAMPL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2" l="1"/>
  <c r="I20" i="2"/>
  <c r="I18" i="2"/>
  <c r="I16" i="2"/>
  <c r="I14" i="2"/>
  <c r="I12" i="2"/>
  <c r="I24" i="2" s="1"/>
  <c r="I28" i="2" s="1"/>
  <c r="G10" i="2"/>
  <c r="F10" i="2"/>
  <c r="E10" i="2"/>
  <c r="D10" i="2"/>
  <c r="C10" i="2"/>
  <c r="B10" i="2"/>
  <c r="A10" i="2"/>
  <c r="C7" i="2"/>
  <c r="A9" i="2" s="1"/>
  <c r="I21" i="1"/>
  <c r="I19" i="1"/>
  <c r="I17" i="1"/>
  <c r="I15" i="1"/>
  <c r="I13" i="1"/>
  <c r="I11" i="1"/>
  <c r="G9" i="1"/>
  <c r="F9" i="1"/>
  <c r="E9" i="1"/>
  <c r="D9" i="1"/>
  <c r="C9" i="1"/>
  <c r="B9" i="1"/>
  <c r="A9" i="1"/>
  <c r="C6" i="1"/>
  <c r="A8" i="1" s="1"/>
  <c r="A10" i="1" s="1"/>
  <c r="I23" i="1" l="1"/>
  <c r="I27" i="1" s="1"/>
  <c r="B11" i="2"/>
  <c r="C11" i="2" s="1"/>
  <c r="D11" i="2" s="1"/>
  <c r="E11" i="2" s="1"/>
  <c r="F11" i="2" s="1"/>
  <c r="G11" i="2" s="1"/>
  <c r="A13" i="2" s="1"/>
  <c r="B13" i="2" s="1"/>
  <c r="C13" i="2" s="1"/>
  <c r="D13" i="2" s="1"/>
  <c r="E13" i="2" s="1"/>
  <c r="F13" i="2" s="1"/>
  <c r="G13" i="2" s="1"/>
  <c r="A15" i="2" s="1"/>
  <c r="B15" i="2" s="1"/>
  <c r="C15" i="2" s="1"/>
  <c r="D15" i="2" s="1"/>
  <c r="E15" i="2" s="1"/>
  <c r="F15" i="2" s="1"/>
  <c r="G15" i="2" s="1"/>
  <c r="A17" i="2" s="1"/>
  <c r="B17" i="2" s="1"/>
  <c r="C17" i="2" s="1"/>
  <c r="D17" i="2" s="1"/>
  <c r="E17" i="2" s="1"/>
  <c r="F17" i="2" s="1"/>
  <c r="G17" i="2" s="1"/>
  <c r="A19" i="2" s="1"/>
  <c r="B19" i="2" s="1"/>
  <c r="C19" i="2" s="1"/>
  <c r="D19" i="2" s="1"/>
  <c r="E19" i="2" s="1"/>
  <c r="F19" i="2" s="1"/>
  <c r="G19" i="2" s="1"/>
  <c r="A21" i="2" s="1"/>
  <c r="B21" i="2" s="1"/>
  <c r="A11" i="2"/>
  <c r="B10" i="1" l="1"/>
  <c r="C10" i="1" s="1"/>
  <c r="D10" i="1" l="1"/>
  <c r="E10" i="1" s="1"/>
  <c r="F10" i="1" s="1"/>
  <c r="G10" i="1" s="1"/>
  <c r="A12" i="1" s="1"/>
  <c r="B12" i="1" s="1"/>
  <c r="C12" i="1" s="1"/>
  <c r="D12" i="1" s="1"/>
  <c r="E12" i="1" s="1"/>
  <c r="F12" i="1" s="1"/>
  <c r="G12" i="1" s="1"/>
  <c r="A14" i="1" s="1"/>
  <c r="B14" i="1" s="1"/>
  <c r="C14" i="1" s="1"/>
  <c r="D14" i="1" s="1"/>
  <c r="E14" i="1" s="1"/>
  <c r="F14" i="1" s="1"/>
  <c r="G14" i="1" s="1"/>
  <c r="A16" i="1" s="1"/>
  <c r="B16" i="1" s="1"/>
  <c r="C16" i="1" s="1"/>
  <c r="D16" i="1" s="1"/>
  <c r="E16" i="1" s="1"/>
  <c r="F16" i="1" s="1"/>
  <c r="G16" i="1" s="1"/>
  <c r="A18" i="1" s="1"/>
  <c r="B18" i="1" s="1"/>
  <c r="C18" i="1" s="1"/>
  <c r="D18" i="1" s="1"/>
  <c r="E18" i="1" s="1"/>
  <c r="F18" i="1" s="1"/>
  <c r="G18" i="1" s="1"/>
  <c r="A20" i="1" s="1"/>
  <c r="B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000-000001000000}">
      <text>
        <r>
          <rPr>
            <sz val="10"/>
            <color rgb="FF000000"/>
            <rFont val="Arial"/>
            <family val="2"/>
            <scheme val="minor"/>
          </rPr>
          <t>Only enter data in all light blue shaded areas</t>
        </r>
      </text>
    </comment>
    <comment ref="F4" authorId="0" shapeId="0" xr:uid="{00000000-0006-0000-0000-000002000000}">
      <text>
        <r>
          <rPr>
            <sz val="10"/>
            <color rgb="FF000000"/>
            <rFont val="Arial"/>
            <family val="2"/>
            <scheme val="minor"/>
          </rPr>
          <t>Select Site from drop down list</t>
        </r>
      </text>
    </comment>
    <comment ref="A8" authorId="0" shapeId="0" xr:uid="{00000000-0006-0000-0000-000003000000}">
      <text>
        <r>
          <rPr>
            <sz val="10"/>
            <color rgb="FF000000"/>
            <rFont val="Arial"/>
            <family val="2"/>
            <scheme val="minor"/>
          </rPr>
          <t>DO NOT EDIT. 
Use the "Select Month" drop down and "Select Year" drop down selection</t>
        </r>
      </text>
    </comment>
    <comment ref="I11" authorId="0" shapeId="0" xr:uid="{00000000-0006-0000-0000-000004000000}">
      <text>
        <r>
          <rPr>
            <sz val="10"/>
            <color rgb="FF000000"/>
            <rFont val="Arial"/>
            <family val="2"/>
            <scheme val="minor"/>
          </rPr>
          <t>Do not enter weekly totals. 
Use light blue shaded areas to enter whole numbers.</t>
        </r>
      </text>
    </comment>
    <comment ref="I25" authorId="0" shapeId="0" xr:uid="{00000000-0006-0000-0000-000005000000}">
      <text>
        <r>
          <rPr>
            <sz val="10"/>
            <color rgb="FF000000"/>
            <rFont val="Arial"/>
            <family val="2"/>
            <scheme val="minor"/>
          </rPr>
          <t>Enter rate</t>
        </r>
      </text>
    </comment>
  </commentList>
</comments>
</file>

<file path=xl/sharedStrings.xml><?xml version="1.0" encoding="utf-8"?>
<sst xmlns="http://schemas.openxmlformats.org/spreadsheetml/2006/main" count="70" uniqueCount="41">
  <si>
    <t>Central Union High School District</t>
  </si>
  <si>
    <t>MONTHLY TIMESHEET</t>
  </si>
  <si>
    <t>Name:</t>
  </si>
  <si>
    <t xml:space="preserve">Site: </t>
  </si>
  <si>
    <t>Select Site</t>
  </si>
  <si>
    <t>SSN:</t>
  </si>
  <si>
    <t>(Only last four digits.)</t>
  </si>
  <si>
    <t>Select Month:</t>
  </si>
  <si>
    <t>Select Year</t>
  </si>
  <si>
    <t>Weekly Total</t>
  </si>
  <si>
    <t>Notes:</t>
  </si>
  <si>
    <t>Approved Job Assignment:</t>
  </si>
  <si>
    <t>Total Hours</t>
  </si>
  <si>
    <t>Hourly Pay Rate:</t>
  </si>
  <si>
    <t>Budget Code:</t>
  </si>
  <si>
    <t>Amount Paid:</t>
  </si>
  <si>
    <t>Additional Code
(If Applicable)</t>
  </si>
  <si>
    <t>Pay for Service:</t>
  </si>
  <si>
    <t>XXX-XXXX-X-XXXX-XXXX-XXXX-XX-XXXX
FUN-RSRC-Y-GOAL-FUNC-OBJ-SI-MNGR</t>
  </si>
  <si>
    <t>*Approval:</t>
  </si>
  <si>
    <t>______</t>
  </si>
  <si>
    <t>I hereby certify that this report is an after-the-fact determination of actual effort expended for the period indicated and I have full knowledge of 100% of these activities.</t>
  </si>
  <si>
    <t>Employee's Signature</t>
  </si>
  <si>
    <t>Date</t>
  </si>
  <si>
    <t>Site Principal/Designee's Signature:</t>
  </si>
  <si>
    <t>*Superintendent or Designee:</t>
  </si>
  <si>
    <t>*Only required for specially funded categorical programs.</t>
  </si>
  <si>
    <t>FORM: ES-22-01</t>
  </si>
  <si>
    <r>
      <rPr>
        <b/>
        <sz val="18"/>
        <color rgb="FFFF0000"/>
        <rFont val="Calibri"/>
        <family val="2"/>
      </rPr>
      <t xml:space="preserve">ONLY TYPE/SELECT </t>
    </r>
    <r>
      <rPr>
        <b/>
        <sz val="18"/>
        <color rgb="FFA4C2F4"/>
        <rFont val="Calibri"/>
        <family val="2"/>
      </rPr>
      <t>LIGHT BLUE</t>
    </r>
    <r>
      <rPr>
        <b/>
        <sz val="18"/>
        <color rgb="FFC9DAF8"/>
        <rFont val="Calibri"/>
        <family val="2"/>
      </rPr>
      <t xml:space="preserve"> </t>
    </r>
    <r>
      <rPr>
        <b/>
        <sz val="18"/>
        <color rgb="FFFF0000"/>
        <rFont val="Calibri"/>
        <family val="2"/>
      </rPr>
      <t xml:space="preserve">SHADED AREAS
</t>
    </r>
    <r>
      <rPr>
        <sz val="11"/>
        <color rgb="FFFF0000"/>
        <rFont val="Calibri"/>
        <family val="2"/>
      </rPr>
      <t>Changes to the structure of the form will be returned for resubmission.</t>
    </r>
  </si>
  <si>
    <t>MONTHLY TIME SHEET</t>
  </si>
  <si>
    <t xml:space="preserve">John Doe </t>
  </si>
  <si>
    <t>Central</t>
  </si>
  <si>
    <t>May</t>
  </si>
  <si>
    <t>Saturday's hour was included in Pay for Service contract.</t>
  </si>
  <si>
    <t>Curriculum development for ELs.</t>
  </si>
  <si>
    <t>010-0000-0-1110-1000-1130-43-8028</t>
  </si>
  <si>
    <t>C22-001</t>
  </si>
  <si>
    <t>Supervisor's Signature:</t>
  </si>
  <si>
    <r>
      <rPr>
        <b/>
        <sz val="8"/>
        <color rgb="FF666666"/>
        <rFont val="Arial"/>
        <family val="2"/>
      </rPr>
      <t xml:space="preserve">PLEASE READ: 
</t>
    </r>
    <r>
      <rPr>
        <sz val="8"/>
        <color rgb="FF666666"/>
        <rFont val="Arial"/>
        <family val="2"/>
      </rPr>
      <t xml:space="preserve">This monthly time sheet is to be completed by all employees who are performing hourly work. Employees must have an approved Pay for Service Contract on 
file in order to perform any paid duties that occur beyond their regular work day. Pay for Service contracts must be approved before the work is performed. 
</t>
    </r>
    <r>
      <rPr>
        <b/>
        <sz val="8"/>
        <color rgb="FF666666"/>
        <rFont val="Arial"/>
        <family val="2"/>
      </rPr>
      <t xml:space="preserve">*FORM INSTRUCTIONS:
This form can easily be completed on your computer by simply imputing the necessary information highlighted in light blue. Select the month in the drop 
down menu. Timesheet must be completely filled out with name, # of approved hours, site, and approved signatures. For every day when approved extra 
duty work is performed, input the number of hours rounded to the nearest 15 minutes. Use .25 for every 15 minutes worked. For example, 1 hr &amp; 45 minutes 
would be 1.75). If you are using multiple budget codes, please specify that in the space provided. Print the sheet, and send to your supervisor for signature 
approval. Incomplete timesheets will be returned to the site. 
</t>
    </r>
    <r>
      <rPr>
        <i/>
        <sz val="8"/>
        <color rgb="FF666666"/>
        <rFont val="Arial"/>
        <family val="2"/>
      </rPr>
      <t xml:space="preserve">Effective July 2012, CalSTRS will begin assessing penlaties for payments made after 31 days form the service period end date. CalPERS is also considering penalty 
assessments. Therefore, it is imperative that employees adhere to the five day window for submission of timesheets. Failure to do so will result in disciplinary action. </t>
    </r>
  </si>
  <si>
    <t>February</t>
  </si>
  <si>
    <r>
      <t xml:space="preserve">PLEASE READ: 
</t>
    </r>
    <r>
      <rPr>
        <sz val="8.5"/>
        <color rgb="FF666666"/>
        <rFont val="Arial"/>
        <family val="2"/>
      </rPr>
      <t xml:space="preserve">This monthly time sheet is to be completed by all employees who are performing hourly work. Employees must have an approved Pay for Service Contract on file in order to perform any paid duties that occur beyond their regular work day. Pay for Service contracts must be approved before the work is performed. 
</t>
    </r>
    <r>
      <rPr>
        <b/>
        <sz val="8.5"/>
        <color rgb="FF666666"/>
        <rFont val="Arial"/>
        <family val="2"/>
      </rPr>
      <t xml:space="preserve">*FORM INSTRUCTIONS:
This form can easily be completed on your computer by simply imputing the necessary information highlighted in light blue. Select the month in the drop down menu. Timesheet must be completely filled out with name, # of approved hours, site, and approved signatures. For every day when approved extra duty work is performed, input the number of hours rounded to the nearest 15 minutes. Use .25 for every 15 minutes worked. For example, 1 hr &amp; 45 minutes would be 1.75). If you are using multiple budget codes, please specify that in the space provided. Print the sheet, and send to your supervisor for signature 
approval. Incomplete timesheets will be returned to the site. 
</t>
    </r>
    <r>
      <rPr>
        <i/>
        <sz val="8.5"/>
        <color rgb="FF666666"/>
        <rFont val="Arial"/>
        <family val="2"/>
      </rPr>
      <t xml:space="preserve">Effective July 2012, CalSTRS will begin assessing penlaties for payments made after 31 days form the service period end date. CalPERS is also considering penalty assessments. Therefore, it is imperative that employees adhere to the five day window for submission of timesheets. Failure to do so will result in disciplinary action.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</si>
</sst>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mmmm&quot;  &quot;yyyy"/>
    <numFmt numFmtId="166" formatCode="&quot;$&quot;#,##0.00"/>
  </numFmts>
  <fonts count="59" x14ac:knownFonts="1">
    <font>
      <sz val="10"/>
      <color rgb="FF000000"/>
      <name val="Arial"/>
      <scheme val="minor"/>
    </font>
    <font>
      <sz val="14"/>
      <color theme="0"/>
      <name val="Calibri"/>
      <family val="2"/>
    </font>
    <font>
      <sz val="16"/>
      <color rgb="FF1D4D59"/>
      <name val="Calibri"/>
      <family val="2"/>
    </font>
    <font>
      <b/>
      <sz val="14"/>
      <color theme="1"/>
      <name val="Arial"/>
      <family val="2"/>
      <scheme val="minor"/>
    </font>
    <font>
      <b/>
      <sz val="14"/>
      <color theme="1"/>
      <name val="Courier New"/>
      <family val="3"/>
    </font>
    <font>
      <sz val="10"/>
      <color theme="1"/>
      <name val="Arial"/>
      <family val="2"/>
      <scheme val="minor"/>
    </font>
    <font>
      <sz val="14"/>
      <color theme="1"/>
      <name val="Arial"/>
      <family val="2"/>
      <scheme val="minor"/>
    </font>
    <font>
      <b/>
      <sz val="12"/>
      <color theme="1"/>
      <name val="Arial"/>
      <family val="2"/>
      <scheme val="minor"/>
    </font>
    <font>
      <sz val="10"/>
      <color theme="1"/>
      <name val="Trebuchet MS"/>
      <family val="2"/>
    </font>
    <font>
      <sz val="12"/>
      <color theme="1"/>
      <name val="Calibri"/>
      <family val="2"/>
    </font>
    <font>
      <sz val="10"/>
      <color theme="1"/>
      <name val="Trebuchet MS"/>
      <family val="2"/>
    </font>
    <font>
      <sz val="36"/>
      <color theme="1"/>
      <name val="Trebuchet MS"/>
      <family val="2"/>
    </font>
    <font>
      <sz val="6"/>
      <color rgb="FF000000"/>
      <name val="Calibri"/>
      <family val="2"/>
    </font>
    <font>
      <b/>
      <sz val="10"/>
      <color theme="1"/>
      <name val="Arial"/>
      <family val="2"/>
      <scheme val="minor"/>
    </font>
    <font>
      <sz val="8"/>
      <color theme="0"/>
      <name val="Trebuchet MS"/>
      <family val="2"/>
    </font>
    <font>
      <sz val="30"/>
      <color rgb="FF0000FF"/>
      <name val="Trebuchet MS"/>
      <family val="2"/>
    </font>
    <font>
      <b/>
      <sz val="12"/>
      <color rgb="FF1D4D59"/>
      <name val="Trebuchet MS"/>
      <family val="2"/>
    </font>
    <font>
      <b/>
      <sz val="10"/>
      <color theme="1"/>
      <name val="Calibri"/>
      <family val="2"/>
    </font>
    <font>
      <b/>
      <sz val="9"/>
      <color rgb="FF1D4D59"/>
      <name val="Trebuchet MS"/>
      <family val="2"/>
    </font>
    <font>
      <b/>
      <sz val="8"/>
      <color rgb="FF0000FF"/>
      <name val="Trebuchet MS"/>
      <family val="2"/>
    </font>
    <font>
      <sz val="10"/>
      <color theme="0"/>
      <name val="Arial"/>
      <family val="2"/>
      <scheme val="minor"/>
    </font>
    <font>
      <sz val="10"/>
      <color rgb="FF0000FF"/>
      <name val="Arial"/>
      <family val="2"/>
      <scheme val="minor"/>
    </font>
    <font>
      <b/>
      <sz val="12"/>
      <color rgb="FF0000FF"/>
      <name val="Trebuchet MS"/>
      <family val="2"/>
    </font>
    <font>
      <sz val="10"/>
      <name val="Arial"/>
      <family val="2"/>
    </font>
    <font>
      <sz val="12"/>
      <color theme="1"/>
      <name val="Arial"/>
      <family val="2"/>
      <scheme val="minor"/>
    </font>
    <font>
      <sz val="12"/>
      <color rgb="FF0000FF"/>
      <name val="Arial"/>
      <family val="2"/>
      <scheme val="minor"/>
    </font>
    <font>
      <sz val="18"/>
      <color theme="1"/>
      <name val="Arial"/>
      <family val="2"/>
      <scheme val="minor"/>
    </font>
    <font>
      <b/>
      <sz val="10"/>
      <color theme="1"/>
      <name val="Arial"/>
      <family val="2"/>
      <scheme val="minor"/>
    </font>
    <font>
      <sz val="12"/>
      <color rgb="FF0000FF"/>
      <name val="Calibri"/>
      <family val="2"/>
    </font>
    <font>
      <sz val="10"/>
      <color theme="1"/>
      <name val="Calibri"/>
      <family val="2"/>
    </font>
    <font>
      <b/>
      <sz val="9"/>
      <color theme="1"/>
      <name val="Arial"/>
      <family val="2"/>
      <scheme val="minor"/>
    </font>
    <font>
      <i/>
      <sz val="7"/>
      <color theme="1"/>
      <name val="Arial"/>
      <family val="2"/>
      <scheme val="minor"/>
    </font>
    <font>
      <i/>
      <sz val="8"/>
      <color theme="1"/>
      <name val="Calibri"/>
      <family val="2"/>
    </font>
    <font>
      <i/>
      <sz val="8"/>
      <color rgb="FF980000"/>
      <name val="Arial"/>
      <family val="2"/>
      <scheme val="minor"/>
    </font>
    <font>
      <sz val="10"/>
      <color rgb="FF980000"/>
      <name val="Arial"/>
      <family val="2"/>
      <scheme val="minor"/>
    </font>
    <font>
      <i/>
      <sz val="8"/>
      <color theme="1"/>
      <name val="Trebuchet MS"/>
      <family val="2"/>
    </font>
    <font>
      <b/>
      <i/>
      <sz val="10"/>
      <color rgb="FFFF0000"/>
      <name val="Trebuchet MS"/>
      <family val="2"/>
    </font>
    <font>
      <sz val="9"/>
      <color theme="1"/>
      <name val="Arial"/>
      <family val="2"/>
      <scheme val="minor"/>
    </font>
    <font>
      <b/>
      <sz val="9"/>
      <color rgb="FF85200C"/>
      <name val="Arial"/>
      <family val="2"/>
      <scheme val="minor"/>
    </font>
    <font>
      <b/>
      <sz val="9"/>
      <color rgb="FF980000"/>
      <name val="Arial"/>
      <family val="2"/>
      <scheme val="minor"/>
    </font>
    <font>
      <i/>
      <sz val="9"/>
      <color rgb="FF980000"/>
      <name val="Arial"/>
      <family val="2"/>
      <scheme val="minor"/>
    </font>
    <font>
      <i/>
      <sz val="10"/>
      <color rgb="FF980000"/>
      <name val="Arial"/>
      <family val="2"/>
      <scheme val="minor"/>
    </font>
    <font>
      <b/>
      <i/>
      <sz val="9"/>
      <color rgb="FF980000"/>
      <name val="Arial"/>
      <family val="2"/>
      <scheme val="minor"/>
    </font>
    <font>
      <b/>
      <sz val="9"/>
      <color rgb="FF666666"/>
      <name val="Arial"/>
      <family val="2"/>
      <scheme val="minor"/>
    </font>
    <font>
      <b/>
      <sz val="8"/>
      <color rgb="FF666666"/>
      <name val="Arial"/>
      <family val="2"/>
      <scheme val="minor"/>
    </font>
    <font>
      <b/>
      <sz val="6"/>
      <color rgb="FF666666"/>
      <name val="Arial"/>
      <family val="2"/>
      <scheme val="minor"/>
    </font>
    <font>
      <b/>
      <sz val="18"/>
      <color rgb="FFFF0000"/>
      <name val="Calibri"/>
      <family val="2"/>
    </font>
    <font>
      <b/>
      <i/>
      <sz val="8"/>
      <color rgb="FFFF0000"/>
      <name val="Trebuchet MS"/>
      <family val="2"/>
    </font>
    <font>
      <b/>
      <sz val="8"/>
      <color rgb="FF666666"/>
      <name val="Arial"/>
      <family val="2"/>
    </font>
    <font>
      <sz val="8"/>
      <color rgb="FF666666"/>
      <name val="Arial"/>
      <family val="2"/>
    </font>
    <font>
      <i/>
      <sz val="8"/>
      <color rgb="FF666666"/>
      <name val="Arial"/>
      <family val="2"/>
    </font>
    <font>
      <b/>
      <sz val="18"/>
      <color rgb="FFA4C2F4"/>
      <name val="Calibri"/>
      <family val="2"/>
    </font>
    <font>
      <b/>
      <sz val="18"/>
      <color rgb="FFC9DAF8"/>
      <name val="Calibri"/>
      <family val="2"/>
    </font>
    <font>
      <sz val="11"/>
      <color rgb="FFFF0000"/>
      <name val="Calibri"/>
      <family val="2"/>
    </font>
    <font>
      <sz val="10"/>
      <color rgb="FF000000"/>
      <name val="Arial"/>
      <family val="2"/>
      <scheme val="minor"/>
    </font>
    <font>
      <b/>
      <sz val="8.5"/>
      <color rgb="FF666666"/>
      <name val="Arial"/>
      <family val="2"/>
    </font>
    <font>
      <sz val="8.5"/>
      <color rgb="FF666666"/>
      <name val="Arial"/>
      <family val="2"/>
    </font>
    <font>
      <i/>
      <sz val="8.5"/>
      <color rgb="FF666666"/>
      <name val="Arial"/>
      <family val="2"/>
    </font>
    <font>
      <sz val="8.5"/>
      <color rgb="FF000000"/>
      <name val="Arial"/>
      <family val="2"/>
      <scheme val="minor"/>
    </font>
  </fonts>
  <fills count="9">
    <fill>
      <patternFill patternType="none"/>
    </fill>
    <fill>
      <patternFill patternType="gray125"/>
    </fill>
    <fill>
      <patternFill patternType="solid">
        <fgColor rgb="FF1D4D59"/>
        <bgColor rgb="FF1D4D59"/>
      </patternFill>
    </fill>
    <fill>
      <patternFill patternType="solid">
        <fgColor rgb="FFEFEFEF"/>
        <bgColor rgb="FFEFEFEF"/>
      </patternFill>
    </fill>
    <fill>
      <patternFill patternType="solid">
        <fgColor theme="0"/>
        <bgColor theme="0"/>
      </patternFill>
    </fill>
    <fill>
      <patternFill patternType="solid">
        <fgColor rgb="FFCFE2F3"/>
        <bgColor rgb="FFCFE2F3"/>
      </patternFill>
    </fill>
    <fill>
      <patternFill patternType="solid">
        <fgColor rgb="FFFFFFFF"/>
        <bgColor rgb="FFFFFFFF"/>
      </patternFill>
    </fill>
    <fill>
      <patternFill patternType="solid">
        <fgColor rgb="FFF3F3F3"/>
        <bgColor rgb="FFF3F3F3"/>
      </patternFill>
    </fill>
    <fill>
      <patternFill patternType="solid">
        <fgColor rgb="FFFFFF00"/>
        <bgColor rgb="FFFFFF00"/>
      </patternFill>
    </fill>
  </fills>
  <borders count="29">
    <border>
      <left/>
      <right/>
      <top/>
      <bottom/>
      <diagonal/>
    </border>
    <border>
      <left style="double">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double">
        <color rgb="FF000000"/>
      </right>
      <top style="double">
        <color rgb="FF000000"/>
      </top>
      <bottom style="medium">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double">
        <color rgb="FF000000"/>
      </right>
      <top/>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double">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double">
        <color rgb="FF000000"/>
      </right>
      <top style="medium">
        <color rgb="FF000000"/>
      </top>
      <bottom/>
      <diagonal/>
    </border>
    <border>
      <left style="double">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top/>
      <bottom style="double">
        <color rgb="FF000000"/>
      </bottom>
      <diagonal/>
    </border>
    <border>
      <left style="medium">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style="double">
        <color rgb="FF000000"/>
      </right>
      <top/>
      <bottom style="double">
        <color rgb="FF000000"/>
      </bottom>
      <diagonal/>
    </border>
    <border>
      <left style="double">
        <color rgb="FF000000"/>
      </left>
      <right style="double">
        <color rgb="FF000000"/>
      </right>
      <top style="double">
        <color rgb="FF000000"/>
      </top>
      <bottom style="double">
        <color rgb="FF000000"/>
      </bottom>
      <diagonal/>
    </border>
    <border>
      <left/>
      <right/>
      <top/>
      <bottom style="thin">
        <color rgb="FF000000"/>
      </bottom>
      <diagonal/>
    </border>
  </borders>
  <cellStyleXfs count="1">
    <xf numFmtId="0" fontId="0" fillId="0" borderId="0"/>
  </cellStyleXfs>
  <cellXfs count="127">
    <xf numFmtId="0" fontId="0" fillId="0" borderId="0" xfId="0"/>
    <xf numFmtId="0" fontId="3" fillId="4" borderId="0" xfId="0" applyFont="1" applyFill="1" applyAlignment="1">
      <alignment horizontal="right"/>
    </xf>
    <xf numFmtId="0" fontId="4" fillId="4" borderId="0" xfId="0" applyFont="1" applyFill="1" applyAlignment="1">
      <alignment horizontal="left" vertical="center"/>
    </xf>
    <xf numFmtId="0" fontId="5" fillId="4" borderId="0" xfId="0" applyFont="1" applyFill="1"/>
    <xf numFmtId="0" fontId="6" fillId="4" borderId="0" xfId="0" applyFont="1" applyFill="1" applyAlignment="1">
      <alignment horizontal="right" wrapText="1"/>
    </xf>
    <xf numFmtId="0" fontId="4" fillId="4" borderId="0" xfId="0" applyFont="1" applyFill="1" applyAlignment="1">
      <alignment horizontal="center" vertical="center"/>
    </xf>
    <xf numFmtId="0" fontId="7" fillId="4" borderId="0" xfId="0" applyFont="1" applyFill="1" applyAlignment="1">
      <alignment horizontal="right"/>
    </xf>
    <xf numFmtId="0" fontId="8" fillId="5" borderId="0" xfId="0" applyFont="1" applyFill="1" applyAlignment="1">
      <alignment horizontal="left"/>
    </xf>
    <xf numFmtId="0" fontId="9" fillId="4" borderId="0" xfId="0" applyFont="1" applyFill="1" applyAlignment="1">
      <alignment horizontal="right" wrapText="1"/>
    </xf>
    <xf numFmtId="0" fontId="10" fillId="5" borderId="0" xfId="0" applyFont="1" applyFill="1"/>
    <xf numFmtId="0" fontId="8" fillId="0" borderId="0" xfId="0" applyFont="1" applyAlignment="1">
      <alignment horizontal="center" vertical="center"/>
    </xf>
    <xf numFmtId="164" fontId="11" fillId="0" borderId="0" xfId="0" applyNumberFormat="1" applyFont="1" applyAlignment="1">
      <alignment horizontal="center"/>
    </xf>
    <xf numFmtId="0" fontId="12" fillId="6" borderId="0" xfId="0" applyFont="1" applyFill="1" applyAlignment="1">
      <alignment horizontal="right" vertical="top"/>
    </xf>
    <xf numFmtId="0" fontId="13" fillId="0" borderId="0" xfId="0" applyFont="1" applyAlignment="1">
      <alignment horizontal="center"/>
    </xf>
    <xf numFmtId="0" fontId="8" fillId="5" borderId="0" xfId="0" applyFont="1" applyFill="1" applyAlignment="1">
      <alignment horizontal="center"/>
    </xf>
    <xf numFmtId="0" fontId="14" fillId="0" borderId="0" xfId="0" applyFont="1" applyAlignment="1">
      <alignment horizontal="center"/>
    </xf>
    <xf numFmtId="0" fontId="13" fillId="0" borderId="0" xfId="0" applyFont="1" applyAlignment="1">
      <alignment horizontal="right"/>
    </xf>
    <xf numFmtId="0" fontId="8" fillId="5" borderId="0" xfId="0" applyFont="1" applyFill="1" applyAlignment="1">
      <alignment horizontal="center" vertical="center"/>
    </xf>
    <xf numFmtId="0" fontId="11" fillId="0" borderId="0" xfId="0" applyFont="1" applyAlignment="1">
      <alignment horizontal="center"/>
    </xf>
    <xf numFmtId="0" fontId="16" fillId="3" borderId="1" xfId="0" applyFont="1" applyFill="1" applyBorder="1" applyAlignment="1">
      <alignment horizontal="center"/>
    </xf>
    <xf numFmtId="0" fontId="16" fillId="0" borderId="2" xfId="0" applyFont="1" applyBorder="1" applyAlignment="1">
      <alignment horizontal="center"/>
    </xf>
    <xf numFmtId="0" fontId="16" fillId="3" borderId="3" xfId="0" applyFont="1" applyFill="1" applyBorder="1" applyAlignment="1">
      <alignment horizontal="center"/>
    </xf>
    <xf numFmtId="0" fontId="17" fillId="0" borderId="0" xfId="0" applyFont="1" applyAlignment="1">
      <alignment horizontal="center"/>
    </xf>
    <xf numFmtId="0" fontId="18" fillId="0" borderId="4" xfId="0" applyFont="1" applyBorder="1" applyAlignment="1">
      <alignment horizontal="center"/>
    </xf>
    <xf numFmtId="0" fontId="19" fillId="3" borderId="5" xfId="0" applyFont="1" applyFill="1" applyBorder="1" applyAlignment="1">
      <alignment horizontal="left"/>
    </xf>
    <xf numFmtId="0" fontId="19" fillId="4" borderId="6" xfId="0" applyFont="1" applyFill="1" applyBorder="1" applyAlignment="1">
      <alignment horizontal="left"/>
    </xf>
    <xf numFmtId="0" fontId="19" fillId="3" borderId="7" xfId="0" applyFont="1" applyFill="1" applyBorder="1" applyAlignment="1">
      <alignment horizontal="left"/>
    </xf>
    <xf numFmtId="0" fontId="20" fillId="4" borderId="0" xfId="0" applyFont="1" applyFill="1"/>
    <xf numFmtId="0" fontId="21" fillId="7" borderId="8" xfId="0" applyFont="1" applyFill="1" applyBorder="1"/>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17" fillId="0" borderId="0" xfId="0" applyFont="1" applyAlignment="1">
      <alignment horizontal="center" vertical="center"/>
    </xf>
    <xf numFmtId="0" fontId="22" fillId="6" borderId="12" xfId="0" applyFont="1" applyFill="1" applyBorder="1" applyAlignment="1">
      <alignment horizontal="center" vertical="center"/>
    </xf>
    <xf numFmtId="0" fontId="19" fillId="3" borderId="9" xfId="0" applyFont="1" applyFill="1" applyBorder="1" applyAlignment="1">
      <alignment horizontal="left"/>
    </xf>
    <xf numFmtId="0" fontId="19" fillId="4" borderId="10" xfId="0" applyFont="1" applyFill="1" applyBorder="1" applyAlignment="1">
      <alignment horizontal="left"/>
    </xf>
    <xf numFmtId="0" fontId="19" fillId="3" borderId="11" xfId="0" applyFont="1" applyFill="1" applyBorder="1" applyAlignment="1">
      <alignment horizontal="left"/>
    </xf>
    <xf numFmtId="0" fontId="8" fillId="5" borderId="13" xfId="0" applyFont="1" applyFill="1" applyBorder="1" applyAlignment="1">
      <alignment horizontal="center" vertical="center"/>
    </xf>
    <xf numFmtId="0" fontId="8" fillId="5" borderId="14" xfId="0" applyFont="1" applyFill="1" applyBorder="1" applyAlignment="1">
      <alignment horizontal="center" vertical="center"/>
    </xf>
    <xf numFmtId="0" fontId="19" fillId="4" borderId="15" xfId="0" applyFont="1" applyFill="1" applyBorder="1" applyAlignment="1">
      <alignment horizontal="left"/>
    </xf>
    <xf numFmtId="0" fontId="24" fillId="4" borderId="0" xfId="0" applyFont="1" applyFill="1"/>
    <xf numFmtId="0" fontId="25" fillId="7" borderId="8" xfId="0" applyFont="1" applyFill="1" applyBorder="1"/>
    <xf numFmtId="0" fontId="8" fillId="5" borderId="20" xfId="0" applyFont="1" applyFill="1" applyBorder="1" applyAlignment="1">
      <alignment horizontal="center" vertical="center"/>
    </xf>
    <xf numFmtId="0" fontId="8" fillId="5" borderId="21" xfId="0" applyFont="1" applyFill="1" applyBorder="1" applyAlignment="1">
      <alignment horizontal="center" vertical="center"/>
    </xf>
    <xf numFmtId="0" fontId="22" fillId="0" borderId="26" xfId="0" applyFont="1" applyBorder="1" applyAlignment="1">
      <alignment horizontal="center"/>
    </xf>
    <xf numFmtId="0" fontId="13" fillId="0" borderId="0" xfId="0" applyFont="1" applyAlignment="1">
      <alignment horizontal="left"/>
    </xf>
    <xf numFmtId="0" fontId="26" fillId="0" borderId="0" xfId="0" applyFont="1" applyAlignment="1">
      <alignment horizontal="left"/>
    </xf>
    <xf numFmtId="0" fontId="24" fillId="0" borderId="0" xfId="0" applyFont="1"/>
    <xf numFmtId="0" fontId="7" fillId="0" borderId="0" xfId="0" applyFont="1" applyAlignment="1">
      <alignment horizontal="right"/>
    </xf>
    <xf numFmtId="4" fontId="9" fillId="0" borderId="0" xfId="0" applyNumberFormat="1" applyFont="1" applyAlignment="1">
      <alignment horizontal="center"/>
    </xf>
    <xf numFmtId="4" fontId="28" fillId="0" borderId="27" xfId="0" applyNumberFormat="1" applyFont="1" applyBorder="1" applyAlignment="1">
      <alignment horizontal="center"/>
    </xf>
    <xf numFmtId="0" fontId="24" fillId="0" borderId="0" xfId="0" applyFont="1" applyAlignment="1">
      <alignment horizontal="right"/>
    </xf>
    <xf numFmtId="0" fontId="8" fillId="5" borderId="28" xfId="0" applyFont="1" applyFill="1" applyBorder="1" applyAlignment="1">
      <alignment horizontal="left"/>
    </xf>
    <xf numFmtId="166" fontId="9" fillId="0" borderId="0" xfId="0" applyNumberFormat="1" applyFont="1" applyAlignment="1">
      <alignment horizontal="center"/>
    </xf>
    <xf numFmtId="166" fontId="9" fillId="5" borderId="27" xfId="0" applyNumberFormat="1" applyFont="1" applyFill="1" applyBorder="1" applyAlignment="1">
      <alignment horizontal="center"/>
    </xf>
    <xf numFmtId="0" fontId="29" fillId="4" borderId="0" xfId="0" applyFont="1" applyFill="1" applyAlignment="1">
      <alignment horizontal="center"/>
    </xf>
    <xf numFmtId="0" fontId="30" fillId="0" borderId="0" xfId="0" applyFont="1" applyAlignment="1">
      <alignment horizontal="right"/>
    </xf>
    <xf numFmtId="0" fontId="5" fillId="0" borderId="0" xfId="0" applyFont="1"/>
    <xf numFmtId="166" fontId="28" fillId="0" borderId="27" xfId="0" applyNumberFormat="1" applyFont="1" applyBorder="1" applyAlignment="1">
      <alignment horizontal="center"/>
    </xf>
    <xf numFmtId="0" fontId="31" fillId="0" borderId="0" xfId="0" applyFont="1" applyAlignment="1">
      <alignment horizontal="right"/>
    </xf>
    <xf numFmtId="0" fontId="33" fillId="0" borderId="0" xfId="0" applyFont="1" applyAlignment="1">
      <alignment horizontal="right" vertical="top" wrapText="1"/>
    </xf>
    <xf numFmtId="0" fontId="34" fillId="0" borderId="0" xfId="0" applyFont="1" applyAlignment="1">
      <alignment vertical="top" wrapText="1"/>
    </xf>
    <xf numFmtId="0" fontId="35" fillId="0" borderId="0" xfId="0" applyFont="1" applyAlignment="1">
      <alignment wrapText="1"/>
    </xf>
    <xf numFmtId="0" fontId="30" fillId="0" borderId="0" xfId="0" applyFont="1" applyAlignment="1">
      <alignment horizontal="left" vertical="top"/>
    </xf>
    <xf numFmtId="0" fontId="30" fillId="0" borderId="0" xfId="0" applyFont="1" applyAlignment="1">
      <alignment vertical="top"/>
    </xf>
    <xf numFmtId="0" fontId="37" fillId="0" borderId="0" xfId="0" applyFont="1" applyAlignment="1">
      <alignment horizontal="right"/>
    </xf>
    <xf numFmtId="0" fontId="38" fillId="0" borderId="0" xfId="0" applyFont="1" applyAlignment="1">
      <alignment horizontal="left" vertical="top"/>
    </xf>
    <xf numFmtId="0" fontId="37" fillId="0" borderId="0" xfId="0" applyFont="1" applyAlignment="1">
      <alignment horizontal="left"/>
    </xf>
    <xf numFmtId="0" fontId="39" fillId="0" borderId="0" xfId="0" applyFont="1" applyAlignment="1">
      <alignment vertical="top"/>
    </xf>
    <xf numFmtId="0" fontId="33" fillId="0" borderId="0" xfId="0" applyFont="1" applyAlignment="1">
      <alignment horizontal="left" vertical="center"/>
    </xf>
    <xf numFmtId="0" fontId="40" fillId="0" borderId="0" xfId="0" applyFont="1" applyAlignment="1">
      <alignment horizontal="left"/>
    </xf>
    <xf numFmtId="0" fontId="41" fillId="0" borderId="0" xfId="0" applyFont="1"/>
    <xf numFmtId="0" fontId="42" fillId="0" borderId="0" xfId="0" applyFont="1" applyAlignment="1">
      <alignment vertical="top"/>
    </xf>
    <xf numFmtId="0" fontId="43" fillId="0" borderId="0" xfId="0" applyFont="1" applyAlignment="1">
      <alignment horizontal="left" vertical="top"/>
    </xf>
    <xf numFmtId="0" fontId="44" fillId="0" borderId="0" xfId="0" applyFont="1" applyAlignment="1">
      <alignment horizontal="left" vertical="top"/>
    </xf>
    <xf numFmtId="0" fontId="45" fillId="0" borderId="0" xfId="0" applyFont="1" applyAlignment="1">
      <alignment horizontal="right"/>
    </xf>
    <xf numFmtId="0" fontId="8" fillId="5" borderId="9"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3"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8" fillId="5" borderId="20" xfId="0" applyFont="1" applyFill="1" applyBorder="1" applyAlignment="1" applyProtection="1">
      <alignment horizontal="center" vertical="center"/>
      <protection locked="0"/>
    </xf>
    <xf numFmtId="0" fontId="8" fillId="5" borderId="21" xfId="0" applyFont="1" applyFill="1" applyBorder="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8" fillId="5" borderId="0" xfId="0" applyFont="1" applyFill="1" applyAlignment="1" applyProtection="1">
      <alignment horizontal="left"/>
      <protection locked="0"/>
    </xf>
    <xf numFmtId="0" fontId="8" fillId="5" borderId="0" xfId="0" applyFont="1" applyFill="1" applyAlignment="1" applyProtection="1">
      <alignment horizontal="center"/>
      <protection locked="0"/>
    </xf>
    <xf numFmtId="0" fontId="8" fillId="5" borderId="28" xfId="0" applyFont="1" applyFill="1" applyBorder="1" applyAlignment="1" applyProtection="1">
      <alignment horizontal="left"/>
      <protection locked="0"/>
    </xf>
    <xf numFmtId="166" fontId="9" fillId="5" borderId="27" xfId="0" applyNumberFormat="1" applyFont="1" applyFill="1" applyBorder="1" applyAlignment="1" applyProtection="1">
      <alignment horizontal="center"/>
      <protection locked="0"/>
    </xf>
    <xf numFmtId="0" fontId="10" fillId="5" borderId="0" xfId="0" applyFont="1" applyFill="1" applyProtection="1">
      <protection locked="0"/>
    </xf>
    <xf numFmtId="0" fontId="1" fillId="2" borderId="0" xfId="0" applyFont="1" applyFill="1" applyAlignment="1">
      <alignment horizontal="center" vertical="center"/>
    </xf>
    <xf numFmtId="0" fontId="0" fillId="0" borderId="0" xfId="0"/>
    <xf numFmtId="0" fontId="2" fillId="3" borderId="0" xfId="0" applyFont="1" applyFill="1" applyAlignment="1">
      <alignment horizontal="center" vertical="center"/>
    </xf>
    <xf numFmtId="0" fontId="8" fillId="5" borderId="0" xfId="0" applyFont="1" applyFill="1" applyAlignment="1" applyProtection="1">
      <alignment horizontal="left"/>
      <protection locked="0"/>
    </xf>
    <xf numFmtId="0" fontId="0" fillId="0" borderId="0" xfId="0" applyProtection="1">
      <protection locked="0"/>
    </xf>
    <xf numFmtId="165" fontId="15" fillId="0" borderId="0" xfId="0" applyNumberFormat="1" applyFont="1" applyAlignment="1">
      <alignment horizontal="center"/>
    </xf>
    <xf numFmtId="0" fontId="13" fillId="0" borderId="16" xfId="0" applyFont="1" applyBorder="1" applyAlignment="1">
      <alignment horizontal="right" vertical="top"/>
    </xf>
    <xf numFmtId="0" fontId="23" fillId="0" borderId="22" xfId="0" applyFont="1" applyBorder="1"/>
    <xf numFmtId="0" fontId="8" fillId="5" borderId="17" xfId="0" applyFont="1" applyFill="1" applyBorder="1" applyAlignment="1" applyProtection="1">
      <alignment horizontal="left" vertical="top" wrapText="1"/>
      <protection locked="0"/>
    </xf>
    <xf numFmtId="0" fontId="23" fillId="0" borderId="18" xfId="0" applyFont="1" applyBorder="1" applyProtection="1">
      <protection locked="0"/>
    </xf>
    <xf numFmtId="0" fontId="23" fillId="0" borderId="19" xfId="0" applyFont="1" applyBorder="1" applyProtection="1">
      <protection locked="0"/>
    </xf>
    <xf numFmtId="0" fontId="23" fillId="0" borderId="23" xfId="0" applyFont="1" applyBorder="1" applyProtection="1">
      <protection locked="0"/>
    </xf>
    <xf numFmtId="0" fontId="23" fillId="0" borderId="24" xfId="0" applyFont="1" applyBorder="1" applyProtection="1">
      <protection locked="0"/>
    </xf>
    <xf numFmtId="0" fontId="23" fillId="0" borderId="25" xfId="0" applyFont="1" applyBorder="1" applyProtection="1">
      <protection locked="0"/>
    </xf>
    <xf numFmtId="0" fontId="27" fillId="0" borderId="0" xfId="0" applyFont="1"/>
    <xf numFmtId="0" fontId="30" fillId="0" borderId="0" xfId="0" applyFont="1" applyAlignment="1">
      <alignment horizontal="left" vertical="top"/>
    </xf>
    <xf numFmtId="0" fontId="5" fillId="5" borderId="28" xfId="0" applyFont="1" applyFill="1" applyBorder="1" applyProtection="1">
      <protection locked="0"/>
    </xf>
    <xf numFmtId="0" fontId="23" fillId="0" borderId="28" xfId="0" applyFont="1" applyBorder="1" applyProtection="1">
      <protection locked="0"/>
    </xf>
    <xf numFmtId="0" fontId="8" fillId="5" borderId="28" xfId="0" applyFont="1" applyFill="1" applyBorder="1" applyProtection="1">
      <protection locked="0"/>
    </xf>
    <xf numFmtId="0" fontId="8" fillId="5" borderId="28" xfId="0" applyFont="1" applyFill="1" applyBorder="1" applyAlignment="1" applyProtection="1">
      <alignment horizontal="left"/>
      <protection locked="0"/>
    </xf>
    <xf numFmtId="0" fontId="32" fillId="0" borderId="0" xfId="0" applyFont="1" applyAlignment="1">
      <alignment vertical="top"/>
    </xf>
    <xf numFmtId="0" fontId="36" fillId="0" borderId="0" xfId="0" applyFont="1" applyAlignment="1">
      <alignment wrapText="1"/>
    </xf>
    <xf numFmtId="0" fontId="46" fillId="8" borderId="0" xfId="0" applyFont="1" applyFill="1" applyAlignment="1">
      <alignment horizontal="center" vertical="center"/>
    </xf>
    <xf numFmtId="0" fontId="8" fillId="5" borderId="0" xfId="0" applyFont="1" applyFill="1" applyAlignment="1">
      <alignment horizontal="left"/>
    </xf>
    <xf numFmtId="0" fontId="8" fillId="5" borderId="17" xfId="0" applyFont="1" applyFill="1" applyBorder="1" applyAlignment="1">
      <alignment horizontal="left" vertical="top" wrapText="1"/>
    </xf>
    <xf numFmtId="0" fontId="23" fillId="0" borderId="18" xfId="0" applyFont="1" applyBorder="1"/>
    <xf numFmtId="0" fontId="23" fillId="0" borderId="19" xfId="0" applyFont="1" applyBorder="1"/>
    <xf numFmtId="0" fontId="23" fillId="0" borderId="23" xfId="0" applyFont="1" applyBorder="1"/>
    <xf numFmtId="0" fontId="23" fillId="0" borderId="24" xfId="0" applyFont="1" applyBorder="1"/>
    <xf numFmtId="0" fontId="23" fillId="0" borderId="25" xfId="0" applyFont="1" applyBorder="1"/>
    <xf numFmtId="0" fontId="5" fillId="5" borderId="28" xfId="0" applyFont="1" applyFill="1" applyBorder="1"/>
    <xf numFmtId="0" fontId="23" fillId="0" borderId="28" xfId="0" applyFont="1" applyBorder="1"/>
    <xf numFmtId="0" fontId="8" fillId="5" borderId="28" xfId="0" applyFont="1" applyFill="1" applyBorder="1"/>
    <xf numFmtId="0" fontId="44" fillId="0" borderId="0" xfId="0" applyFont="1" applyAlignment="1">
      <alignment horizontal="left" vertical="top"/>
    </xf>
    <xf numFmtId="0" fontId="8" fillId="5" borderId="28" xfId="0" applyFont="1" applyFill="1" applyBorder="1" applyAlignment="1">
      <alignment horizontal="left"/>
    </xf>
    <xf numFmtId="0" fontId="47" fillId="0" borderId="0" xfId="0" applyFont="1" applyAlignment="1">
      <alignment wrapText="1"/>
    </xf>
    <xf numFmtId="0" fontId="55" fillId="0" borderId="0" xfId="0" applyFont="1" applyAlignment="1">
      <alignment horizontal="left" vertical="top" wrapText="1"/>
    </xf>
    <xf numFmtId="0" fontId="58" fillId="0" borderId="0" xfId="0" applyFont="1" applyAlignment="1">
      <alignment wrapText="1"/>
    </xf>
  </cellXfs>
  <cellStyles count="1">
    <cellStyle name="Normal" xfId="0" builtinId="0"/>
  </cellStyles>
  <dxfs count="2">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47"/>
  <sheetViews>
    <sheetView tabSelected="1" topLeftCell="A21" workbookViewId="0">
      <selection activeCell="A40" sqref="A40:I45"/>
    </sheetView>
  </sheetViews>
  <sheetFormatPr defaultColWidth="12.5703125" defaultRowHeight="15.75" customHeight="1" x14ac:dyDescent="0.2"/>
  <cols>
    <col min="8" max="8" width="1.42578125" customWidth="1"/>
    <col min="9" max="9" width="10.42578125" customWidth="1"/>
  </cols>
  <sheetData>
    <row r="1" spans="1:9" ht="18.75" x14ac:dyDescent="0.2">
      <c r="A1" s="89" t="s">
        <v>0</v>
      </c>
      <c r="B1" s="90"/>
      <c r="C1" s="90"/>
      <c r="D1" s="90"/>
      <c r="E1" s="90"/>
      <c r="F1" s="90"/>
      <c r="G1" s="90"/>
      <c r="H1" s="90"/>
      <c r="I1" s="90"/>
    </row>
    <row r="2" spans="1:9" ht="21.75" customHeight="1" x14ac:dyDescent="0.2">
      <c r="A2" s="91" t="s">
        <v>1</v>
      </c>
      <c r="B2" s="90"/>
      <c r="C2" s="90"/>
      <c r="D2" s="90"/>
      <c r="E2" s="90"/>
      <c r="F2" s="90"/>
      <c r="G2" s="90"/>
      <c r="H2" s="90"/>
      <c r="I2" s="90"/>
    </row>
    <row r="3" spans="1:9" ht="6" customHeight="1" x14ac:dyDescent="0.25">
      <c r="A3" s="1"/>
      <c r="B3" s="2"/>
      <c r="C3" s="2"/>
      <c r="D3" s="2"/>
      <c r="E3" s="3"/>
      <c r="F3" s="3"/>
      <c r="G3" s="4"/>
      <c r="H3" s="5"/>
      <c r="I3" s="5"/>
    </row>
    <row r="4" spans="1:9" ht="16.5" x14ac:dyDescent="0.3">
      <c r="A4" s="6" t="s">
        <v>2</v>
      </c>
      <c r="B4" s="92"/>
      <c r="C4" s="93"/>
      <c r="D4" s="93"/>
      <c r="E4" s="8" t="s">
        <v>3</v>
      </c>
      <c r="F4" s="88" t="s">
        <v>4</v>
      </c>
      <c r="G4" s="8" t="s">
        <v>5</v>
      </c>
      <c r="H4" s="10"/>
      <c r="I4" s="84"/>
    </row>
    <row r="5" spans="1:9" ht="11.25" customHeight="1" x14ac:dyDescent="0.7">
      <c r="A5" s="11"/>
      <c r="B5" s="11"/>
      <c r="C5" s="11"/>
      <c r="D5" s="11"/>
      <c r="E5" s="11"/>
      <c r="F5" s="11"/>
      <c r="G5" s="11"/>
      <c r="H5" s="11"/>
      <c r="I5" s="12" t="s">
        <v>6</v>
      </c>
    </row>
    <row r="6" spans="1:9" ht="15" x14ac:dyDescent="0.3">
      <c r="A6" s="13" t="s">
        <v>7</v>
      </c>
      <c r="B6" s="85" t="s">
        <v>39</v>
      </c>
      <c r="C6" s="15">
        <f>MONTH(B6&amp;1)</f>
        <v>2</v>
      </c>
      <c r="D6" s="16" t="s">
        <v>8</v>
      </c>
      <c r="E6" s="83">
        <v>2023</v>
      </c>
    </row>
    <row r="7" spans="1:9" ht="6" customHeight="1" x14ac:dyDescent="0.7">
      <c r="A7" s="18"/>
      <c r="B7" s="11"/>
      <c r="C7" s="11"/>
      <c r="D7" s="11"/>
      <c r="E7" s="11"/>
      <c r="F7" s="11"/>
      <c r="G7" s="11"/>
      <c r="H7" s="11"/>
      <c r="I7" s="11"/>
    </row>
    <row r="8" spans="1:9" ht="38.25" x14ac:dyDescent="0.55000000000000004">
      <c r="A8" s="94">
        <f>DATE(E6,C6,1)</f>
        <v>44958</v>
      </c>
      <c r="B8" s="90"/>
      <c r="C8" s="90"/>
      <c r="D8" s="90"/>
      <c r="E8" s="90"/>
      <c r="F8" s="90"/>
      <c r="G8" s="90"/>
      <c r="H8" s="90"/>
      <c r="I8" s="90"/>
    </row>
    <row r="9" spans="1:9" ht="18" x14ac:dyDescent="0.35">
      <c r="A9" s="19" t="str">
        <f t="shared" ref="A9:G9" si="0">TEXT(COLUMN(),"dddd")</f>
        <v>Sunday</v>
      </c>
      <c r="B9" s="20" t="str">
        <f t="shared" si="0"/>
        <v>Monday</v>
      </c>
      <c r="C9" s="20" t="str">
        <f t="shared" si="0"/>
        <v>Tuesday</v>
      </c>
      <c r="D9" s="20" t="str">
        <f t="shared" si="0"/>
        <v>Wednesday</v>
      </c>
      <c r="E9" s="20" t="str">
        <f t="shared" si="0"/>
        <v>Thursday</v>
      </c>
      <c r="F9" s="20" t="str">
        <f t="shared" si="0"/>
        <v>Friday</v>
      </c>
      <c r="G9" s="21" t="str">
        <f t="shared" si="0"/>
        <v>Saturday</v>
      </c>
      <c r="H9" s="22"/>
      <c r="I9" s="23" t="s">
        <v>9</v>
      </c>
    </row>
    <row r="10" spans="1:9" ht="12" customHeight="1" x14ac:dyDescent="0.3">
      <c r="A10" s="24" t="str">
        <f>IFERROR(IF(WEEKDAY($A8)=COLUMN(),1,""),"")</f>
        <v/>
      </c>
      <c r="B10" s="25" t="str">
        <f>IFERROR(IF(WEEKDAY($A8)=COLUMN(),1,IF(ABS(A10)&gt;0,A10+1,"")),"")</f>
        <v/>
      </c>
      <c r="C10" s="25" t="str">
        <f>IFERROR(IF(WEEKDAY($A8)=COLUMN(),1,IF(ABS(B10)&gt;0,B10+1,"")),"")</f>
        <v/>
      </c>
      <c r="D10" s="25">
        <f>IFERROR(IF(WEEKDAY($A8)=COLUMN(),1,IF(ABS(C10)&gt;0,C10+1,"")),"")</f>
        <v>1</v>
      </c>
      <c r="E10" s="25">
        <f>IFERROR(IF(WEEKDAY($A8)=COLUMN(),1,IF(ABS(D10)&gt;0,D10+1,"")),"")</f>
        <v>2</v>
      </c>
      <c r="F10" s="25">
        <f>IFERROR(IF(WEEKDAY($A8)=COLUMN(),1,IF(ABS(E10)&gt;0,E10+1,"")),"")</f>
        <v>3</v>
      </c>
      <c r="G10" s="26">
        <f t="shared" ref="G10" si="1">IF(WEEKDAY($A8)=COLUMN(),1,IF(ABS(F10)&gt;0,F10+1,""))</f>
        <v>4</v>
      </c>
      <c r="H10" s="27"/>
      <c r="I10" s="28"/>
    </row>
    <row r="11" spans="1:9" ht="20.25" customHeight="1" x14ac:dyDescent="0.2">
      <c r="A11" s="76"/>
      <c r="B11" s="77"/>
      <c r="C11" s="77"/>
      <c r="D11" s="77"/>
      <c r="E11" s="77"/>
      <c r="F11" s="77"/>
      <c r="G11" s="78"/>
      <c r="H11" s="32"/>
      <c r="I11" s="33">
        <f>SUM(A11:G11)</f>
        <v>0</v>
      </c>
    </row>
    <row r="12" spans="1:9" ht="12" customHeight="1" x14ac:dyDescent="0.3">
      <c r="A12" s="34">
        <f>IF(DAY(A8+G10)&gt;1,DAY($A8+G10),"")</f>
        <v>5</v>
      </c>
      <c r="B12" s="35">
        <f t="shared" ref="B12:G12" si="2">IF(DAY($A8+A12)&gt;1,DAY($A8+A12),"")</f>
        <v>6</v>
      </c>
      <c r="C12" s="35">
        <f t="shared" si="2"/>
        <v>7</v>
      </c>
      <c r="D12" s="35">
        <f t="shared" si="2"/>
        <v>8</v>
      </c>
      <c r="E12" s="35">
        <f t="shared" si="2"/>
        <v>9</v>
      </c>
      <c r="F12" s="35">
        <f t="shared" si="2"/>
        <v>10</v>
      </c>
      <c r="G12" s="36">
        <f t="shared" si="2"/>
        <v>11</v>
      </c>
      <c r="H12" s="27"/>
      <c r="I12" s="28"/>
    </row>
    <row r="13" spans="1:9" ht="20.25" customHeight="1" x14ac:dyDescent="0.2">
      <c r="A13" s="76"/>
      <c r="B13" s="77"/>
      <c r="C13" s="77"/>
      <c r="D13" s="77"/>
      <c r="E13" s="77"/>
      <c r="F13" s="77"/>
      <c r="G13" s="78"/>
      <c r="H13" s="32"/>
      <c r="I13" s="33">
        <f>SUM(A13:G13)</f>
        <v>0</v>
      </c>
    </row>
    <row r="14" spans="1:9" ht="12" customHeight="1" x14ac:dyDescent="0.3">
      <c r="A14" s="34">
        <f>IF(DAY(A8+G12)&gt;1,DAY($A8+G12),"")</f>
        <v>12</v>
      </c>
      <c r="B14" s="35">
        <f t="shared" ref="B14:G14" si="3">IF(DAY($A8+A14)&gt;1,DAY($A8+A14),"")</f>
        <v>13</v>
      </c>
      <c r="C14" s="35">
        <f t="shared" si="3"/>
        <v>14</v>
      </c>
      <c r="D14" s="35">
        <f t="shared" si="3"/>
        <v>15</v>
      </c>
      <c r="E14" s="35">
        <f t="shared" si="3"/>
        <v>16</v>
      </c>
      <c r="F14" s="35">
        <f t="shared" si="3"/>
        <v>17</v>
      </c>
      <c r="G14" s="36">
        <f t="shared" si="3"/>
        <v>18</v>
      </c>
      <c r="H14" s="27"/>
      <c r="I14" s="28"/>
    </row>
    <row r="15" spans="1:9" ht="20.25" customHeight="1" x14ac:dyDescent="0.2">
      <c r="A15" s="76"/>
      <c r="B15" s="77"/>
      <c r="C15" s="77"/>
      <c r="D15" s="77"/>
      <c r="E15" s="77"/>
      <c r="F15" s="77"/>
      <c r="G15" s="78"/>
      <c r="H15" s="32"/>
      <c r="I15" s="33">
        <f>SUM(A15:G15)</f>
        <v>0</v>
      </c>
    </row>
    <row r="16" spans="1:9" ht="12" customHeight="1" x14ac:dyDescent="0.3">
      <c r="A16" s="34">
        <f>IF(DAY(A8+G14)&gt;1,DAY($A8+G14),"")</f>
        <v>19</v>
      </c>
      <c r="B16" s="35">
        <f t="shared" ref="B16:G16" si="4">IF(DAY($A8+A16)&gt;1,DAY($A8+A16),"")</f>
        <v>20</v>
      </c>
      <c r="C16" s="35">
        <f t="shared" si="4"/>
        <v>21</v>
      </c>
      <c r="D16" s="35">
        <f t="shared" si="4"/>
        <v>22</v>
      </c>
      <c r="E16" s="35">
        <f t="shared" si="4"/>
        <v>23</v>
      </c>
      <c r="F16" s="35">
        <f t="shared" si="4"/>
        <v>24</v>
      </c>
      <c r="G16" s="36">
        <f t="shared" si="4"/>
        <v>25</v>
      </c>
      <c r="H16" s="27"/>
      <c r="I16" s="28"/>
    </row>
    <row r="17" spans="1:9" ht="20.25" customHeight="1" x14ac:dyDescent="0.2">
      <c r="A17" s="76"/>
      <c r="B17" s="77"/>
      <c r="C17" s="77"/>
      <c r="D17" s="77"/>
      <c r="E17" s="77"/>
      <c r="F17" s="77"/>
      <c r="G17" s="78"/>
      <c r="H17" s="32"/>
      <c r="I17" s="33">
        <f>SUM(A17:G17)</f>
        <v>0</v>
      </c>
    </row>
    <row r="18" spans="1:9" ht="12" customHeight="1" x14ac:dyDescent="0.3">
      <c r="A18" s="34">
        <f>IF(DAY(A8+G16)&gt;1,DAY($A8+G16),"")</f>
        <v>26</v>
      </c>
      <c r="B18" s="35">
        <f t="shared" ref="B18:C18" si="5">IF(DAY($A8+A18)&gt;1,DAY($A8+A18),"")</f>
        <v>27</v>
      </c>
      <c r="C18" s="35">
        <f t="shared" si="5"/>
        <v>28</v>
      </c>
      <c r="D18" s="35" t="str">
        <f>IFERROR(IF(DAY($A8+C18)&gt;1,DAY($A8+C18),""),"")</f>
        <v/>
      </c>
      <c r="E18" s="35" t="str">
        <f>IFERROR(IF(DAY($A8+D18)&gt;1,DAY($A8+D18),""),"")</f>
        <v/>
      </c>
      <c r="F18" s="35" t="str">
        <f>IFERROR(IF(DAY($A8+E18)&gt;1,DAY($A8+E18),""),"")</f>
        <v/>
      </c>
      <c r="G18" s="36" t="str">
        <f>IFERROR(IF(DAY($A8+F18)&gt;1,DAY($A8+F18),""),"")</f>
        <v/>
      </c>
      <c r="H18" s="27"/>
      <c r="I18" s="28"/>
    </row>
    <row r="19" spans="1:9" ht="20.25" customHeight="1" x14ac:dyDescent="0.2">
      <c r="A19" s="76"/>
      <c r="B19" s="77"/>
      <c r="C19" s="79"/>
      <c r="D19" s="79"/>
      <c r="E19" s="79"/>
      <c r="F19" s="79"/>
      <c r="G19" s="80"/>
      <c r="H19" s="32"/>
      <c r="I19" s="33">
        <f>SUM(A19:G19)</f>
        <v>0</v>
      </c>
    </row>
    <row r="20" spans="1:9" ht="12" customHeight="1" x14ac:dyDescent="0.3">
      <c r="A20" s="34" t="str">
        <f>IFERROR(IF(DAY(A8+G18)&gt;1,DAY($A8+G18),""),"")</f>
        <v/>
      </c>
      <c r="B20" s="39" t="str">
        <f>IFERROR(IF(DAY($A8+A20)&gt;1,DAY($A8+A20),""),"")</f>
        <v/>
      </c>
      <c r="C20" s="95" t="s">
        <v>10</v>
      </c>
      <c r="D20" s="97"/>
      <c r="E20" s="98"/>
      <c r="F20" s="98"/>
      <c r="G20" s="99"/>
      <c r="H20" s="40"/>
      <c r="I20" s="41"/>
    </row>
    <row r="21" spans="1:9" ht="22.5" customHeight="1" x14ac:dyDescent="0.35">
      <c r="A21" s="81"/>
      <c r="B21" s="82"/>
      <c r="C21" s="96"/>
      <c r="D21" s="100"/>
      <c r="E21" s="101"/>
      <c r="F21" s="101"/>
      <c r="G21" s="102"/>
      <c r="H21" s="22"/>
      <c r="I21" s="44">
        <f>SUM(A21:B21)</f>
        <v>0</v>
      </c>
    </row>
    <row r="22" spans="1:9" ht="6" customHeight="1" x14ac:dyDescent="0.35">
      <c r="A22" s="45"/>
      <c r="B22" s="46"/>
      <c r="C22" s="46"/>
      <c r="D22" s="46"/>
      <c r="E22" s="47"/>
      <c r="F22" s="47"/>
      <c r="G22" s="48"/>
      <c r="H22" s="49"/>
      <c r="I22" s="49"/>
    </row>
    <row r="23" spans="1:9" ht="23.25" x14ac:dyDescent="0.35">
      <c r="A23" s="103" t="s">
        <v>11</v>
      </c>
      <c r="B23" s="90"/>
      <c r="C23" s="46"/>
      <c r="D23" s="46"/>
      <c r="E23" s="47"/>
      <c r="F23" s="47"/>
      <c r="G23" s="48" t="s">
        <v>12</v>
      </c>
      <c r="H23" s="49"/>
      <c r="I23" s="50">
        <f>I11+I13+I15+I17+I19+I21</f>
        <v>0</v>
      </c>
    </row>
    <row r="24" spans="1:9" ht="6" customHeight="1" x14ac:dyDescent="0.2">
      <c r="A24" s="90"/>
      <c r="B24" s="90"/>
      <c r="G24" s="51"/>
    </row>
    <row r="25" spans="1:9" ht="16.5" x14ac:dyDescent="0.3">
      <c r="A25" s="108"/>
      <c r="B25" s="106"/>
      <c r="C25" s="106"/>
      <c r="D25" s="106"/>
      <c r="E25" s="106"/>
      <c r="G25" s="48" t="s">
        <v>13</v>
      </c>
      <c r="H25" s="53"/>
      <c r="I25" s="87">
        <v>0</v>
      </c>
    </row>
    <row r="26" spans="1:9" ht="6" customHeight="1" x14ac:dyDescent="0.2">
      <c r="B26" s="55"/>
      <c r="G26" s="51"/>
    </row>
    <row r="27" spans="1:9" ht="16.5" x14ac:dyDescent="0.3">
      <c r="A27" s="56" t="s">
        <v>14</v>
      </c>
      <c r="B27" s="108"/>
      <c r="C27" s="106"/>
      <c r="D27" s="106"/>
      <c r="E27" s="57"/>
      <c r="F27" s="57"/>
      <c r="G27" s="48" t="s">
        <v>15</v>
      </c>
      <c r="H27" s="53"/>
      <c r="I27" s="58">
        <f>I23*I25</f>
        <v>0</v>
      </c>
    </row>
    <row r="28" spans="1:9" ht="18.75" customHeight="1" x14ac:dyDescent="0.3">
      <c r="A28" s="59" t="s">
        <v>16</v>
      </c>
      <c r="B28" s="108"/>
      <c r="C28" s="106"/>
      <c r="D28" s="106"/>
      <c r="E28" s="56" t="s">
        <v>17</v>
      </c>
      <c r="F28" s="86"/>
    </row>
    <row r="29" spans="1:9" ht="12.75" x14ac:dyDescent="0.2">
      <c r="B29" s="109" t="s">
        <v>18</v>
      </c>
      <c r="C29" s="90"/>
      <c r="D29" s="90"/>
      <c r="E29" s="60" t="s">
        <v>19</v>
      </c>
      <c r="F29" s="61" t="s">
        <v>20</v>
      </c>
    </row>
    <row r="30" spans="1:9" ht="6" customHeight="1" x14ac:dyDescent="0.3">
      <c r="A30" s="62"/>
      <c r="B30" s="62"/>
      <c r="C30" s="62"/>
      <c r="D30" s="62"/>
      <c r="E30" s="62"/>
      <c r="F30" s="62"/>
      <c r="G30" s="62"/>
      <c r="H30" s="62"/>
      <c r="I30" s="62"/>
    </row>
    <row r="31" spans="1:9" ht="14.25" x14ac:dyDescent="0.3">
      <c r="A31" s="110" t="s">
        <v>21</v>
      </c>
      <c r="B31" s="90"/>
      <c r="C31" s="90"/>
      <c r="D31" s="90"/>
      <c r="E31" s="90"/>
      <c r="F31" s="90"/>
      <c r="G31" s="90"/>
      <c r="H31" s="90"/>
      <c r="I31" s="90"/>
    </row>
    <row r="32" spans="1:9" ht="17.25" customHeight="1" x14ac:dyDescent="0.3">
      <c r="A32" s="105"/>
      <c r="B32" s="106"/>
      <c r="C32" s="106"/>
      <c r="D32" s="106"/>
      <c r="G32" s="107"/>
      <c r="H32" s="106"/>
      <c r="I32" s="106"/>
    </row>
    <row r="33" spans="1:9" ht="15.75" customHeight="1" x14ac:dyDescent="0.2">
      <c r="A33" s="104" t="s">
        <v>22</v>
      </c>
      <c r="B33" s="90"/>
      <c r="G33" s="64" t="s">
        <v>23</v>
      </c>
    </row>
    <row r="34" spans="1:9" ht="17.25" customHeight="1" x14ac:dyDescent="0.3">
      <c r="A34" s="105"/>
      <c r="B34" s="106"/>
      <c r="C34" s="106"/>
      <c r="D34" s="106"/>
      <c r="G34" s="107"/>
      <c r="H34" s="106"/>
      <c r="I34" s="106"/>
    </row>
    <row r="35" spans="1:9" ht="15.75" customHeight="1" x14ac:dyDescent="0.2">
      <c r="A35" s="63" t="s">
        <v>24</v>
      </c>
      <c r="B35" s="65"/>
      <c r="G35" s="64" t="s">
        <v>23</v>
      </c>
    </row>
    <row r="36" spans="1:9" ht="17.25" customHeight="1" x14ac:dyDescent="0.3">
      <c r="A36" s="105"/>
      <c r="B36" s="106"/>
      <c r="C36" s="106"/>
      <c r="D36" s="106"/>
      <c r="G36" s="107"/>
      <c r="H36" s="106"/>
      <c r="I36" s="106"/>
    </row>
    <row r="37" spans="1:9" ht="12.75" x14ac:dyDescent="0.2">
      <c r="A37" s="66" t="s">
        <v>25</v>
      </c>
      <c r="B37" s="67"/>
      <c r="G37" s="68" t="s">
        <v>23</v>
      </c>
    </row>
    <row r="38" spans="1:9" ht="10.5" customHeight="1" x14ac:dyDescent="0.2">
      <c r="A38" s="69" t="s">
        <v>26</v>
      </c>
      <c r="B38" s="70"/>
      <c r="C38" s="71"/>
      <c r="D38" s="71"/>
      <c r="E38" s="71"/>
      <c r="F38" s="72"/>
      <c r="G38" s="71"/>
      <c r="H38" s="71"/>
      <c r="I38" s="71"/>
    </row>
    <row r="39" spans="1:9" ht="4.5" customHeight="1" x14ac:dyDescent="0.2">
      <c r="A39" s="73"/>
      <c r="B39" s="73"/>
      <c r="C39" s="73"/>
      <c r="D39" s="73"/>
      <c r="E39" s="73"/>
      <c r="F39" s="73"/>
      <c r="G39" s="73"/>
      <c r="H39" s="73"/>
      <c r="I39" s="73"/>
    </row>
    <row r="40" spans="1:9" ht="12.75" x14ac:dyDescent="0.2">
      <c r="A40" s="125" t="s">
        <v>40</v>
      </c>
      <c r="B40" s="126"/>
      <c r="C40" s="126"/>
      <c r="D40" s="126"/>
      <c r="E40" s="126"/>
      <c r="F40" s="126"/>
      <c r="G40" s="126"/>
      <c r="H40" s="126"/>
      <c r="I40" s="126"/>
    </row>
    <row r="41" spans="1:9" ht="12.75" x14ac:dyDescent="0.2">
      <c r="A41" s="126"/>
      <c r="B41" s="126"/>
      <c r="C41" s="126"/>
      <c r="D41" s="126"/>
      <c r="E41" s="126"/>
      <c r="F41" s="126"/>
      <c r="G41" s="126"/>
      <c r="H41" s="126"/>
      <c r="I41" s="126"/>
    </row>
    <row r="42" spans="1:9" ht="12.75" x14ac:dyDescent="0.2">
      <c r="A42" s="126"/>
      <c r="B42" s="126"/>
      <c r="C42" s="126"/>
      <c r="D42" s="126"/>
      <c r="E42" s="126"/>
      <c r="F42" s="126"/>
      <c r="G42" s="126"/>
      <c r="H42" s="126"/>
      <c r="I42" s="126"/>
    </row>
    <row r="43" spans="1:9" ht="12.75" x14ac:dyDescent="0.2">
      <c r="A43" s="126"/>
      <c r="B43" s="126"/>
      <c r="C43" s="126"/>
      <c r="D43" s="126"/>
      <c r="E43" s="126"/>
      <c r="F43" s="126"/>
      <c r="G43" s="126"/>
      <c r="H43" s="126"/>
      <c r="I43" s="126"/>
    </row>
    <row r="44" spans="1:9" ht="12.75" x14ac:dyDescent="0.2">
      <c r="A44" s="126"/>
      <c r="B44" s="126"/>
      <c r="C44" s="126"/>
      <c r="D44" s="126"/>
      <c r="E44" s="126"/>
      <c r="F44" s="126"/>
      <c r="G44" s="126"/>
      <c r="H44" s="126"/>
      <c r="I44" s="126"/>
    </row>
    <row r="45" spans="1:9" ht="117.75" customHeight="1" x14ac:dyDescent="0.2">
      <c r="A45" s="126"/>
      <c r="B45" s="126"/>
      <c r="C45" s="126"/>
      <c r="D45" s="126"/>
      <c r="E45" s="126"/>
      <c r="F45" s="126"/>
      <c r="G45" s="126"/>
      <c r="H45" s="126"/>
      <c r="I45" s="126"/>
    </row>
    <row r="46" spans="1:9" ht="14.25" customHeight="1" x14ac:dyDescent="0.2">
      <c r="A46" s="74"/>
      <c r="B46" s="74"/>
      <c r="C46" s="74"/>
      <c r="D46" s="74"/>
      <c r="E46" s="74"/>
      <c r="F46" s="74"/>
      <c r="G46" s="74"/>
      <c r="H46" s="74"/>
      <c r="I46" s="75" t="s">
        <v>27</v>
      </c>
    </row>
    <row r="47" spans="1:9" ht="1.5" customHeight="1" x14ac:dyDescent="0.2"/>
  </sheetData>
  <mergeCells count="20">
    <mergeCell ref="A40:I45"/>
    <mergeCell ref="A25:E25"/>
    <mergeCell ref="B27:D27"/>
    <mergeCell ref="B28:D28"/>
    <mergeCell ref="B29:D29"/>
    <mergeCell ref="A31:I31"/>
    <mergeCell ref="A32:D32"/>
    <mergeCell ref="G32:I32"/>
    <mergeCell ref="A23:B24"/>
    <mergeCell ref="A33:B33"/>
    <mergeCell ref="A34:D34"/>
    <mergeCell ref="G34:I34"/>
    <mergeCell ref="A36:D36"/>
    <mergeCell ref="G36:I36"/>
    <mergeCell ref="A1:I1"/>
    <mergeCell ref="A2:I2"/>
    <mergeCell ref="B4:D4"/>
    <mergeCell ref="A8:I8"/>
    <mergeCell ref="C20:C21"/>
    <mergeCell ref="D20:G21"/>
  </mergeCells>
  <conditionalFormatting sqref="F4">
    <cfRule type="notContainsBlanks" dxfId="1" priority="1">
      <formula>LEN(TRIM(F4))&gt;0</formula>
    </cfRule>
  </conditionalFormatting>
  <dataValidations count="3">
    <dataValidation type="list" allowBlank="1" sqref="H4 E6" xr:uid="{00000000-0002-0000-0000-000000000000}">
      <formula1>"2022,2023,2024,2025,2026,2027,2028,2029,2030"</formula1>
    </dataValidation>
    <dataValidation type="list" allowBlank="1" sqref="F4" xr:uid="{00000000-0002-0000-0000-000001000000}">
      <formula1>"Select Site,Adult Education,Central,Southwest,Desert Oasis,Phoenix Rising,Mt. Signal,District Office,District-Wide"</formula1>
    </dataValidation>
    <dataValidation type="list" allowBlank="1" sqref="B6" xr:uid="{00000000-0002-0000-0000-000002000000}">
      <formula1>"January,February,March,April,May,June,July,August,September,October,November,December"</formula1>
    </dataValidation>
  </dataValidations>
  <printOptions horizontalCentered="1"/>
  <pageMargins left="0.75" right="0.75" top="0.5351851851851851" bottom="0.50341685649202739" header="0" footer="0"/>
  <pageSetup scale="91" fitToHeight="0" pageOrder="overThenDown"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summaryRight="0"/>
    <pageSetUpPr fitToPage="1"/>
  </sheetPr>
  <dimension ref="A1:I49"/>
  <sheetViews>
    <sheetView workbookViewId="0">
      <selection sqref="A1:I1"/>
    </sheetView>
  </sheetViews>
  <sheetFormatPr defaultColWidth="12.5703125" defaultRowHeight="15.75" customHeight="1" x14ac:dyDescent="0.2"/>
  <cols>
    <col min="8" max="8" width="1.42578125" customWidth="1"/>
    <col min="9" max="9" width="10.42578125" customWidth="1"/>
  </cols>
  <sheetData>
    <row r="1" spans="1:9" ht="56.25" customHeight="1" x14ac:dyDescent="0.2">
      <c r="A1" s="111" t="s">
        <v>28</v>
      </c>
      <c r="B1" s="90"/>
      <c r="C1" s="90"/>
      <c r="D1" s="90"/>
      <c r="E1" s="90"/>
      <c r="F1" s="90"/>
      <c r="G1" s="90"/>
      <c r="H1" s="90"/>
      <c r="I1" s="90"/>
    </row>
    <row r="2" spans="1:9" ht="18.75" x14ac:dyDescent="0.2">
      <c r="A2" s="89" t="s">
        <v>0</v>
      </c>
      <c r="B2" s="90"/>
      <c r="C2" s="90"/>
      <c r="D2" s="90"/>
      <c r="E2" s="90"/>
      <c r="F2" s="90"/>
      <c r="G2" s="90"/>
      <c r="H2" s="90"/>
      <c r="I2" s="90"/>
    </row>
    <row r="3" spans="1:9" ht="21.75" customHeight="1" x14ac:dyDescent="0.2">
      <c r="A3" s="91" t="s">
        <v>29</v>
      </c>
      <c r="B3" s="90"/>
      <c r="C3" s="90"/>
      <c r="D3" s="90"/>
      <c r="E3" s="90"/>
      <c r="F3" s="90"/>
      <c r="G3" s="90"/>
      <c r="H3" s="90"/>
      <c r="I3" s="90"/>
    </row>
    <row r="4" spans="1:9" ht="6" customHeight="1" x14ac:dyDescent="0.25">
      <c r="A4" s="1"/>
      <c r="B4" s="2"/>
      <c r="C4" s="2"/>
      <c r="D4" s="2"/>
      <c r="E4" s="3"/>
      <c r="F4" s="3"/>
      <c r="G4" s="4"/>
      <c r="H4" s="5"/>
      <c r="I4" s="5"/>
    </row>
    <row r="5" spans="1:9" ht="16.5" x14ac:dyDescent="0.3">
      <c r="A5" s="6" t="s">
        <v>2</v>
      </c>
      <c r="B5" s="112" t="s">
        <v>30</v>
      </c>
      <c r="C5" s="90"/>
      <c r="D5" s="90"/>
      <c r="E5" s="8" t="s">
        <v>3</v>
      </c>
      <c r="F5" s="9" t="s">
        <v>31</v>
      </c>
      <c r="G5" s="8" t="s">
        <v>5</v>
      </c>
      <c r="H5" s="10"/>
      <c r="I5" s="7">
        <v>1234</v>
      </c>
    </row>
    <row r="6" spans="1:9" ht="11.25" customHeight="1" x14ac:dyDescent="0.7">
      <c r="A6" s="11"/>
      <c r="B6" s="11"/>
      <c r="C6" s="11"/>
      <c r="D6" s="11"/>
      <c r="E6" s="11"/>
      <c r="F6" s="11"/>
      <c r="G6" s="11"/>
      <c r="H6" s="11"/>
      <c r="I6" s="12" t="s">
        <v>6</v>
      </c>
    </row>
    <row r="7" spans="1:9" ht="15" x14ac:dyDescent="0.3">
      <c r="A7" s="13" t="s">
        <v>7</v>
      </c>
      <c r="B7" s="14" t="s">
        <v>32</v>
      </c>
      <c r="C7" s="15">
        <f>MONTH(B7&amp;1)</f>
        <v>5</v>
      </c>
      <c r="D7" s="16" t="s">
        <v>8</v>
      </c>
      <c r="E7" s="17">
        <v>2022</v>
      </c>
    </row>
    <row r="8" spans="1:9" ht="6" customHeight="1" x14ac:dyDescent="0.7">
      <c r="A8" s="18"/>
      <c r="B8" s="11"/>
      <c r="C8" s="11"/>
      <c r="D8" s="11"/>
      <c r="E8" s="11"/>
      <c r="F8" s="11"/>
      <c r="G8" s="11"/>
      <c r="H8" s="11"/>
      <c r="I8" s="11"/>
    </row>
    <row r="9" spans="1:9" ht="38.25" x14ac:dyDescent="0.55000000000000004">
      <c r="A9" s="94">
        <f>DATE(E7,C7,1)</f>
        <v>44682</v>
      </c>
      <c r="B9" s="90"/>
      <c r="C9" s="90"/>
      <c r="D9" s="90"/>
      <c r="E9" s="90"/>
      <c r="F9" s="90"/>
      <c r="G9" s="90"/>
      <c r="H9" s="90"/>
      <c r="I9" s="90"/>
    </row>
    <row r="10" spans="1:9" ht="18" x14ac:dyDescent="0.35">
      <c r="A10" s="19" t="str">
        <f t="shared" ref="A10:G10" si="0">TEXT(COLUMN(),"dddd")</f>
        <v>Sunday</v>
      </c>
      <c r="B10" s="20" t="str">
        <f t="shared" si="0"/>
        <v>Monday</v>
      </c>
      <c r="C10" s="20" t="str">
        <f t="shared" si="0"/>
        <v>Tuesday</v>
      </c>
      <c r="D10" s="20" t="str">
        <f t="shared" si="0"/>
        <v>Wednesday</v>
      </c>
      <c r="E10" s="20" t="str">
        <f t="shared" si="0"/>
        <v>Thursday</v>
      </c>
      <c r="F10" s="20" t="str">
        <f t="shared" si="0"/>
        <v>Friday</v>
      </c>
      <c r="G10" s="21" t="str">
        <f t="shared" si="0"/>
        <v>Saturday</v>
      </c>
      <c r="H10" s="22"/>
      <c r="I10" s="23" t="s">
        <v>9</v>
      </c>
    </row>
    <row r="11" spans="1:9" ht="12" customHeight="1" x14ac:dyDescent="0.3">
      <c r="A11" s="24">
        <f>IF(WEEKDAY($A9)=COLUMN(),1,"")</f>
        <v>1</v>
      </c>
      <c r="B11" s="25">
        <f t="shared" ref="B11:G11" si="1">IF(WEEKDAY($A9)=COLUMN(),1,IF(ABS(A11)&gt;0,A11+1,""))</f>
        <v>2</v>
      </c>
      <c r="C11" s="25">
        <f t="shared" si="1"/>
        <v>3</v>
      </c>
      <c r="D11" s="25">
        <f t="shared" si="1"/>
        <v>4</v>
      </c>
      <c r="E11" s="25">
        <f t="shared" si="1"/>
        <v>5</v>
      </c>
      <c r="F11" s="25">
        <f t="shared" si="1"/>
        <v>6</v>
      </c>
      <c r="G11" s="26">
        <f t="shared" si="1"/>
        <v>7</v>
      </c>
      <c r="H11" s="27"/>
      <c r="I11" s="28"/>
    </row>
    <row r="12" spans="1:9" ht="20.25" customHeight="1" x14ac:dyDescent="0.2">
      <c r="A12" s="29"/>
      <c r="B12" s="30"/>
      <c r="C12" s="30">
        <v>1</v>
      </c>
      <c r="D12" s="30">
        <v>1</v>
      </c>
      <c r="E12" s="30">
        <v>1</v>
      </c>
      <c r="F12" s="30"/>
      <c r="G12" s="31"/>
      <c r="H12" s="32"/>
      <c r="I12" s="33">
        <f>SUM(A12:G12)</f>
        <v>3</v>
      </c>
    </row>
    <row r="13" spans="1:9" ht="12" customHeight="1" x14ac:dyDescent="0.3">
      <c r="A13" s="34">
        <f>IF(DAY(A9+G11)&gt;1,DAY($A9+G11),"")</f>
        <v>8</v>
      </c>
      <c r="B13" s="35">
        <f t="shared" ref="B13:G13" si="2">IF(DAY($A9+A13)&gt;1,DAY($A9+A13),"")</f>
        <v>9</v>
      </c>
      <c r="C13" s="35">
        <f t="shared" si="2"/>
        <v>10</v>
      </c>
      <c r="D13" s="35">
        <f t="shared" si="2"/>
        <v>11</v>
      </c>
      <c r="E13" s="35">
        <f t="shared" si="2"/>
        <v>12</v>
      </c>
      <c r="F13" s="35">
        <f t="shared" si="2"/>
        <v>13</v>
      </c>
      <c r="G13" s="36">
        <f t="shared" si="2"/>
        <v>14</v>
      </c>
      <c r="H13" s="27"/>
      <c r="I13" s="28"/>
    </row>
    <row r="14" spans="1:9" ht="20.25" customHeight="1" x14ac:dyDescent="0.2">
      <c r="A14" s="29"/>
      <c r="B14" s="30"/>
      <c r="C14" s="30">
        <v>1</v>
      </c>
      <c r="D14" s="30">
        <v>1</v>
      </c>
      <c r="E14" s="30">
        <v>1</v>
      </c>
      <c r="F14" s="30"/>
      <c r="G14" s="31"/>
      <c r="H14" s="32"/>
      <c r="I14" s="33">
        <f>SUM(A14:G14)</f>
        <v>3</v>
      </c>
    </row>
    <row r="15" spans="1:9" ht="12" customHeight="1" x14ac:dyDescent="0.3">
      <c r="A15" s="34">
        <f>IF(DAY(A9+G13)&gt;1,DAY($A9+G13),"")</f>
        <v>15</v>
      </c>
      <c r="B15" s="35">
        <f t="shared" ref="B15:G15" si="3">IF(DAY($A9+A15)&gt;1,DAY($A9+A15),"")</f>
        <v>16</v>
      </c>
      <c r="C15" s="35">
        <f t="shared" si="3"/>
        <v>17</v>
      </c>
      <c r="D15" s="35">
        <f t="shared" si="3"/>
        <v>18</v>
      </c>
      <c r="E15" s="35">
        <f t="shared" si="3"/>
        <v>19</v>
      </c>
      <c r="F15" s="35">
        <f t="shared" si="3"/>
        <v>20</v>
      </c>
      <c r="G15" s="36">
        <f t="shared" si="3"/>
        <v>21</v>
      </c>
      <c r="H15" s="27"/>
      <c r="I15" s="28"/>
    </row>
    <row r="16" spans="1:9" ht="20.25" customHeight="1" x14ac:dyDescent="0.2">
      <c r="A16" s="29"/>
      <c r="B16" s="30"/>
      <c r="C16" s="30">
        <v>1</v>
      </c>
      <c r="D16" s="30">
        <v>1</v>
      </c>
      <c r="E16" s="30">
        <v>1</v>
      </c>
      <c r="F16" s="30"/>
      <c r="G16" s="31"/>
      <c r="H16" s="32"/>
      <c r="I16" s="33">
        <f>SUM(A16:G16)</f>
        <v>3</v>
      </c>
    </row>
    <row r="17" spans="1:9" ht="12" customHeight="1" x14ac:dyDescent="0.3">
      <c r="A17" s="34">
        <f>IF(DAY(A9+G15)&gt;1,DAY($A9+G15),"")</f>
        <v>22</v>
      </c>
      <c r="B17" s="35">
        <f t="shared" ref="B17:G17" si="4">IF(DAY($A9+A17)&gt;1,DAY($A9+A17),"")</f>
        <v>23</v>
      </c>
      <c r="C17" s="35">
        <f t="shared" si="4"/>
        <v>24</v>
      </c>
      <c r="D17" s="35">
        <f t="shared" si="4"/>
        <v>25</v>
      </c>
      <c r="E17" s="35">
        <f t="shared" si="4"/>
        <v>26</v>
      </c>
      <c r="F17" s="35">
        <f t="shared" si="4"/>
        <v>27</v>
      </c>
      <c r="G17" s="36">
        <f t="shared" si="4"/>
        <v>28</v>
      </c>
      <c r="H17" s="27"/>
      <c r="I17" s="28"/>
    </row>
    <row r="18" spans="1:9" ht="20.25" customHeight="1" x14ac:dyDescent="0.2">
      <c r="A18" s="29"/>
      <c r="B18" s="30"/>
      <c r="C18" s="30">
        <v>0.75</v>
      </c>
      <c r="D18" s="30">
        <v>0.5</v>
      </c>
      <c r="E18" s="30"/>
      <c r="F18" s="30"/>
      <c r="G18" s="31">
        <v>1.25</v>
      </c>
      <c r="H18" s="32"/>
      <c r="I18" s="33">
        <f>SUM(A18:G18)</f>
        <v>2.5</v>
      </c>
    </row>
    <row r="19" spans="1:9" ht="12" customHeight="1" x14ac:dyDescent="0.3">
      <c r="A19" s="34">
        <f>IF(DAY(A9+G17)&gt;1,DAY($A9+G17),"")</f>
        <v>29</v>
      </c>
      <c r="B19" s="35">
        <f t="shared" ref="B19:G19" si="5">IF(DAY($A9+A19)&gt;1,DAY($A9+A19),"")</f>
        <v>30</v>
      </c>
      <c r="C19" s="35">
        <f t="shared" si="5"/>
        <v>31</v>
      </c>
      <c r="D19" s="35" t="str">
        <f t="shared" si="5"/>
        <v/>
      </c>
      <c r="E19" s="35" t="e">
        <f t="shared" si="5"/>
        <v>#VALUE!</v>
      </c>
      <c r="F19" s="35" t="e">
        <f t="shared" si="5"/>
        <v>#VALUE!</v>
      </c>
      <c r="G19" s="36" t="e">
        <f t="shared" si="5"/>
        <v>#VALUE!</v>
      </c>
      <c r="H19" s="27"/>
      <c r="I19" s="28"/>
    </row>
    <row r="20" spans="1:9" ht="20.25" customHeight="1" x14ac:dyDescent="0.2">
      <c r="A20" s="29"/>
      <c r="B20" s="30"/>
      <c r="C20" s="37"/>
      <c r="D20" s="37"/>
      <c r="E20" s="37"/>
      <c r="F20" s="37"/>
      <c r="G20" s="38"/>
      <c r="H20" s="32"/>
      <c r="I20" s="33">
        <f>SUM(A20:G20)</f>
        <v>0</v>
      </c>
    </row>
    <row r="21" spans="1:9" ht="12" customHeight="1" x14ac:dyDescent="0.3">
      <c r="A21" s="34" t="e">
        <f>IF(DAY(A9+G19)&gt;1,DAY($A9+G19),"")</f>
        <v>#VALUE!</v>
      </c>
      <c r="B21" s="39" t="e">
        <f>IF(DAY($A9+A21)&gt;1,DAY($A9+A21),"")</f>
        <v>#VALUE!</v>
      </c>
      <c r="C21" s="95" t="s">
        <v>10</v>
      </c>
      <c r="D21" s="113" t="s">
        <v>33</v>
      </c>
      <c r="E21" s="114"/>
      <c r="F21" s="114"/>
      <c r="G21" s="115"/>
      <c r="H21" s="40"/>
      <c r="I21" s="41"/>
    </row>
    <row r="22" spans="1:9" ht="22.5" customHeight="1" x14ac:dyDescent="0.35">
      <c r="A22" s="42"/>
      <c r="B22" s="43"/>
      <c r="C22" s="96"/>
      <c r="D22" s="116"/>
      <c r="E22" s="117"/>
      <c r="F22" s="117"/>
      <c r="G22" s="118"/>
      <c r="H22" s="22"/>
      <c r="I22" s="44">
        <f>SUM(A22:B22)</f>
        <v>0</v>
      </c>
    </row>
    <row r="23" spans="1:9" ht="6" customHeight="1" x14ac:dyDescent="0.35">
      <c r="A23" s="45"/>
      <c r="B23" s="46"/>
      <c r="C23" s="46"/>
      <c r="D23" s="46"/>
      <c r="E23" s="47"/>
      <c r="F23" s="47"/>
      <c r="G23" s="48"/>
      <c r="H23" s="49"/>
      <c r="I23" s="49"/>
    </row>
    <row r="24" spans="1:9" ht="23.25" x14ac:dyDescent="0.35">
      <c r="A24" s="103" t="s">
        <v>11</v>
      </c>
      <c r="B24" s="90"/>
      <c r="C24" s="46"/>
      <c r="D24" s="46"/>
      <c r="E24" s="47"/>
      <c r="F24" s="47"/>
      <c r="G24" s="48" t="s">
        <v>12</v>
      </c>
      <c r="H24" s="49"/>
      <c r="I24" s="50">
        <f>I12+I14+I16+I18+I20+I22</f>
        <v>11.5</v>
      </c>
    </row>
    <row r="25" spans="1:9" ht="6" customHeight="1" x14ac:dyDescent="0.2">
      <c r="A25" s="90"/>
      <c r="B25" s="90"/>
      <c r="G25" s="51"/>
    </row>
    <row r="26" spans="1:9" ht="16.5" x14ac:dyDescent="0.3">
      <c r="A26" s="123" t="s">
        <v>34</v>
      </c>
      <c r="B26" s="120"/>
      <c r="C26" s="120"/>
      <c r="D26" s="120"/>
      <c r="E26" s="120"/>
      <c r="G26" s="48" t="s">
        <v>13</v>
      </c>
      <c r="H26" s="53"/>
      <c r="I26" s="54">
        <v>45</v>
      </c>
    </row>
    <row r="27" spans="1:9" ht="6" customHeight="1" x14ac:dyDescent="0.2">
      <c r="B27" s="55"/>
      <c r="G27" s="51"/>
    </row>
    <row r="28" spans="1:9" ht="16.5" x14ac:dyDescent="0.3">
      <c r="A28" s="56" t="s">
        <v>14</v>
      </c>
      <c r="B28" s="123" t="s">
        <v>35</v>
      </c>
      <c r="C28" s="120"/>
      <c r="D28" s="120"/>
      <c r="E28" s="57"/>
      <c r="F28" s="57"/>
      <c r="G28" s="48" t="s">
        <v>15</v>
      </c>
      <c r="H28" s="53"/>
      <c r="I28" s="58">
        <f>I24*I26</f>
        <v>517.5</v>
      </c>
    </row>
    <row r="29" spans="1:9" ht="18.75" customHeight="1" x14ac:dyDescent="0.3">
      <c r="A29" s="59" t="s">
        <v>16</v>
      </c>
      <c r="B29" s="123"/>
      <c r="C29" s="120"/>
      <c r="D29" s="120"/>
      <c r="E29" s="56" t="s">
        <v>17</v>
      </c>
      <c r="F29" s="52" t="s">
        <v>36</v>
      </c>
    </row>
    <row r="30" spans="1:9" ht="12.75" x14ac:dyDescent="0.2">
      <c r="B30" s="109" t="s">
        <v>18</v>
      </c>
      <c r="C30" s="90"/>
      <c r="D30" s="90"/>
      <c r="E30" s="60" t="s">
        <v>19</v>
      </c>
      <c r="F30" s="61" t="s">
        <v>20</v>
      </c>
    </row>
    <row r="31" spans="1:9" ht="12" customHeight="1" x14ac:dyDescent="0.3">
      <c r="A31" s="62"/>
      <c r="B31" s="62"/>
      <c r="C31" s="62"/>
      <c r="D31" s="62"/>
      <c r="E31" s="62"/>
      <c r="F31" s="62"/>
      <c r="G31" s="62"/>
      <c r="H31" s="62"/>
      <c r="I31" s="62"/>
    </row>
    <row r="32" spans="1:9" ht="14.25" x14ac:dyDescent="0.3">
      <c r="A32" s="124" t="s">
        <v>21</v>
      </c>
      <c r="B32" s="90"/>
      <c r="C32" s="90"/>
      <c r="D32" s="90"/>
      <c r="E32" s="90"/>
      <c r="F32" s="90"/>
      <c r="G32" s="90"/>
      <c r="H32" s="90"/>
      <c r="I32" s="90"/>
    </row>
    <row r="33" spans="1:9" ht="17.25" customHeight="1" x14ac:dyDescent="0.3">
      <c r="A33" s="119"/>
      <c r="B33" s="120"/>
      <c r="C33" s="120"/>
      <c r="D33" s="120"/>
      <c r="G33" s="121"/>
      <c r="H33" s="120"/>
      <c r="I33" s="120"/>
    </row>
    <row r="34" spans="1:9" ht="23.25" customHeight="1" x14ac:dyDescent="0.2">
      <c r="A34" s="104" t="s">
        <v>22</v>
      </c>
      <c r="B34" s="90"/>
      <c r="G34" s="64" t="s">
        <v>23</v>
      </c>
    </row>
    <row r="35" spans="1:9" ht="17.25" customHeight="1" x14ac:dyDescent="0.3">
      <c r="A35" s="119"/>
      <c r="B35" s="120"/>
      <c r="C35" s="120"/>
      <c r="D35" s="120"/>
      <c r="G35" s="121"/>
      <c r="H35" s="120"/>
      <c r="I35" s="120"/>
    </row>
    <row r="36" spans="1:9" ht="23.25" customHeight="1" x14ac:dyDescent="0.2">
      <c r="A36" s="63" t="s">
        <v>37</v>
      </c>
      <c r="B36" s="65"/>
      <c r="G36" s="64" t="s">
        <v>23</v>
      </c>
    </row>
    <row r="37" spans="1:9" ht="17.25" customHeight="1" x14ac:dyDescent="0.3">
      <c r="A37" s="119"/>
      <c r="B37" s="120"/>
      <c r="C37" s="120"/>
      <c r="D37" s="120"/>
      <c r="G37" s="121"/>
      <c r="H37" s="120"/>
      <c r="I37" s="120"/>
    </row>
    <row r="38" spans="1:9" ht="12.75" x14ac:dyDescent="0.2">
      <c r="A38" s="66" t="s">
        <v>25</v>
      </c>
      <c r="B38" s="67"/>
      <c r="G38" s="68" t="s">
        <v>23</v>
      </c>
    </row>
    <row r="39" spans="1:9" ht="10.5" customHeight="1" x14ac:dyDescent="0.2">
      <c r="A39" s="69" t="s">
        <v>26</v>
      </c>
      <c r="B39" s="70"/>
      <c r="C39" s="71"/>
      <c r="D39" s="71"/>
      <c r="E39" s="71"/>
      <c r="F39" s="72"/>
      <c r="G39" s="71"/>
      <c r="H39" s="71"/>
      <c r="I39" s="71"/>
    </row>
    <row r="40" spans="1:9" ht="21.75" customHeight="1" x14ac:dyDescent="0.2">
      <c r="A40" s="73"/>
      <c r="B40" s="73"/>
      <c r="C40" s="73"/>
      <c r="D40" s="73"/>
      <c r="E40" s="73"/>
      <c r="F40" s="73"/>
      <c r="G40" s="73"/>
      <c r="H40" s="73"/>
      <c r="I40" s="73"/>
    </row>
    <row r="41" spans="1:9" ht="21.75" customHeight="1" x14ac:dyDescent="0.2">
      <c r="A41" s="73"/>
      <c r="B41" s="73"/>
      <c r="C41" s="73"/>
      <c r="D41" s="73"/>
      <c r="E41" s="73"/>
      <c r="F41" s="73"/>
      <c r="G41" s="73"/>
      <c r="H41" s="73"/>
      <c r="I41" s="73"/>
    </row>
    <row r="42" spans="1:9" ht="21.75" customHeight="1" x14ac:dyDescent="0.2">
      <c r="A42" s="122" t="s">
        <v>38</v>
      </c>
      <c r="B42" s="90"/>
      <c r="C42" s="90"/>
      <c r="D42" s="90"/>
      <c r="E42" s="90"/>
      <c r="F42" s="90"/>
      <c r="G42" s="90"/>
      <c r="H42" s="90"/>
      <c r="I42" s="90"/>
    </row>
    <row r="43" spans="1:9" ht="21.75" customHeight="1" x14ac:dyDescent="0.2">
      <c r="A43" s="90"/>
      <c r="B43" s="90"/>
      <c r="C43" s="90"/>
      <c r="D43" s="90"/>
      <c r="E43" s="90"/>
      <c r="F43" s="90"/>
      <c r="G43" s="90"/>
      <c r="H43" s="90"/>
      <c r="I43" s="90"/>
    </row>
    <row r="44" spans="1:9" ht="21.75" customHeight="1" x14ac:dyDescent="0.2">
      <c r="A44" s="90"/>
      <c r="B44" s="90"/>
      <c r="C44" s="90"/>
      <c r="D44" s="90"/>
      <c r="E44" s="90"/>
      <c r="F44" s="90"/>
      <c r="G44" s="90"/>
      <c r="H44" s="90"/>
      <c r="I44" s="90"/>
    </row>
    <row r="45" spans="1:9" ht="21.75" customHeight="1" x14ac:dyDescent="0.2">
      <c r="A45" s="90"/>
      <c r="B45" s="90"/>
      <c r="C45" s="90"/>
      <c r="D45" s="90"/>
      <c r="E45" s="90"/>
      <c r="F45" s="90"/>
      <c r="G45" s="90"/>
      <c r="H45" s="90"/>
      <c r="I45" s="90"/>
    </row>
    <row r="46" spans="1:9" ht="21.75" customHeight="1" x14ac:dyDescent="0.2">
      <c r="A46" s="90"/>
      <c r="B46" s="90"/>
      <c r="C46" s="90"/>
      <c r="D46" s="90"/>
      <c r="E46" s="90"/>
      <c r="F46" s="90"/>
      <c r="G46" s="90"/>
      <c r="H46" s="90"/>
      <c r="I46" s="90"/>
    </row>
    <row r="47" spans="1:9" ht="21.75" customHeight="1" x14ac:dyDescent="0.2">
      <c r="A47" s="90"/>
      <c r="B47" s="90"/>
      <c r="C47" s="90"/>
      <c r="D47" s="90"/>
      <c r="E47" s="90"/>
      <c r="F47" s="90"/>
      <c r="G47" s="90"/>
      <c r="H47" s="90"/>
      <c r="I47" s="90"/>
    </row>
    <row r="48" spans="1:9" ht="24.75" customHeight="1" x14ac:dyDescent="0.2">
      <c r="A48" s="74"/>
      <c r="B48" s="74"/>
      <c r="C48" s="74"/>
      <c r="D48" s="74"/>
      <c r="E48" s="74"/>
      <c r="F48" s="74"/>
      <c r="G48" s="74"/>
      <c r="H48" s="74"/>
      <c r="I48" s="75" t="s">
        <v>27</v>
      </c>
    </row>
    <row r="49" ht="1.5" customHeight="1" x14ac:dyDescent="0.2"/>
  </sheetData>
  <sheetProtection algorithmName="SHA-512" hashValue="cdokO3JPyIXn+4M5vlJCRNbnths9iaYkwawWCIQyhcaYiyj1c+qf7tDWh7/riufX40AbSJk3fHSZrBDv0rME+Q==" saltValue="BUzShBLLsH/KRTsdDU9IJw==" spinCount="100000" sheet="1" objects="1" scenarios="1"/>
  <mergeCells count="21">
    <mergeCell ref="A37:D37"/>
    <mergeCell ref="G37:I37"/>
    <mergeCell ref="A42:I47"/>
    <mergeCell ref="A24:B25"/>
    <mergeCell ref="A26:E26"/>
    <mergeCell ref="B28:D28"/>
    <mergeCell ref="B29:D29"/>
    <mergeCell ref="B30:D30"/>
    <mergeCell ref="A32:I32"/>
    <mergeCell ref="G33:I33"/>
    <mergeCell ref="C21:C22"/>
    <mergeCell ref="D21:G22"/>
    <mergeCell ref="A33:D33"/>
    <mergeCell ref="A34:B34"/>
    <mergeCell ref="A35:D35"/>
    <mergeCell ref="G35:I35"/>
    <mergeCell ref="A1:I1"/>
    <mergeCell ref="A2:I2"/>
    <mergeCell ref="A3:I3"/>
    <mergeCell ref="B5:D5"/>
    <mergeCell ref="A9:I9"/>
  </mergeCells>
  <conditionalFormatting sqref="F5">
    <cfRule type="notContainsBlanks" dxfId="0" priority="1">
      <formula>LEN(TRIM(F5))&gt;0</formula>
    </cfRule>
  </conditionalFormatting>
  <dataValidations count="3">
    <dataValidation type="list" allowBlank="1" sqref="H5 E7" xr:uid="{00000000-0002-0000-0100-000000000000}">
      <formula1>"2022,2023,2024,2025,2026,2027,2028,2029,2030"</formula1>
    </dataValidation>
    <dataValidation type="list" allowBlank="1" sqref="F5" xr:uid="{00000000-0002-0000-0100-000001000000}">
      <formula1>"Select Site,Adult Education,Central,Southwest,Desert Oasis,Phoenix Rising,Mt. Signal,District Office,District-Wide"</formula1>
    </dataValidation>
    <dataValidation type="list" allowBlank="1" sqref="B7" xr:uid="{00000000-0002-0000-0100-000002000000}">
      <formula1>"January,February,March,April,May,June,July,August,September,October,November,December"</formula1>
    </dataValidation>
  </dataValidations>
  <printOptions horizontalCentered="1"/>
  <pageMargins left="0.75" right="0.75" top="0.5351851851851851" bottom="0.50341685649202739" header="0" footer="0"/>
  <pageSetup fitToHeight="0"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Timesheet</vt:lpstr>
      <vt:lpstr>PLEASE REVIEW SAMPLE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Linda Diaz</cp:lastModifiedBy>
  <cp:lastPrinted>2023-02-03T16:59:38Z</cp:lastPrinted>
  <dcterms:modified xsi:type="dcterms:W3CDTF">2023-02-03T16:59:42Z</dcterms:modified>
</cp:coreProperties>
</file>